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_air/Desktop/"/>
    </mc:Choice>
  </mc:AlternateContent>
  <xr:revisionPtr revIDLastSave="0" documentId="13_ncr:1_{79DB1C91-955C-D041-954D-D3110927AA27}" xr6:coauthVersionLast="47" xr6:coauthVersionMax="47" xr10:uidLastSave="{00000000-0000-0000-0000-000000000000}"/>
  <bookViews>
    <workbookView xWindow="780" yWindow="500" windowWidth="31300" windowHeight="20480" activeTab="1" xr2:uid="{4114657E-DF45-4705-8AF4-C003C21F59D4}"/>
  </bookViews>
  <sheets>
    <sheet name="四半期" sheetId="4" r:id="rId1"/>
    <sheet name="通期" sheetId="6" r:id="rId2"/>
  </sheets>
  <definedNames>
    <definedName name="_xlnm.Print_Area" localSheetId="0">四半期!$A$1:$L$41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J8" i="4"/>
  <c r="I8" i="4"/>
  <c r="H8" i="4"/>
  <c r="G8" i="4"/>
  <c r="F8" i="4"/>
  <c r="E8" i="4"/>
  <c r="D8" i="4"/>
  <c r="C8" i="4"/>
  <c r="D22" i="6" l="1"/>
  <c r="C22" i="6"/>
  <c r="E21" i="6"/>
  <c r="D21" i="6"/>
  <c r="C21" i="6"/>
</calcChain>
</file>

<file path=xl/sharedStrings.xml><?xml version="1.0" encoding="utf-8"?>
<sst xmlns="http://schemas.openxmlformats.org/spreadsheetml/2006/main" count="361" uniqueCount="71">
  <si>
    <t>経営成績</t>
    <rPh sb="0" eb="4">
      <t>ケイエイセイセキ</t>
    </rPh>
    <phoneticPr fontId="1"/>
  </si>
  <si>
    <t>財政状態</t>
    <rPh sb="0" eb="4">
      <t>ザイセイジョウタイ</t>
    </rPh>
    <phoneticPr fontId="1"/>
  </si>
  <si>
    <t>キャッシュ・フロー</t>
    <phoneticPr fontId="1"/>
  </si>
  <si>
    <t>営業活動によるキャッシュ・フロー</t>
    <rPh sb="0" eb="4">
      <t>エイギョウカツドウ</t>
    </rPh>
    <phoneticPr fontId="1"/>
  </si>
  <si>
    <t>営業利益</t>
    <phoneticPr fontId="1"/>
  </si>
  <si>
    <t>投資活動によるキャッシュ・フロー</t>
    <rPh sb="0" eb="2">
      <t>トウシ</t>
    </rPh>
    <phoneticPr fontId="1"/>
  </si>
  <si>
    <t>経常利益</t>
    <phoneticPr fontId="1"/>
  </si>
  <si>
    <t>財務活動によるキャッシュ・フロー</t>
    <rPh sb="0" eb="2">
      <t>ザイム</t>
    </rPh>
    <phoneticPr fontId="1"/>
  </si>
  <si>
    <t>売上高営業利益率</t>
    <phoneticPr fontId="1"/>
  </si>
  <si>
    <t>現金及び現金同等物の期末残高</t>
    <phoneticPr fontId="1"/>
  </si>
  <si>
    <t>売上高</t>
    <phoneticPr fontId="1"/>
  </si>
  <si>
    <t>百万円</t>
    <rPh sb="0" eb="3">
      <t>sデザインデエn</t>
    </rPh>
    <phoneticPr fontId="1"/>
  </si>
  <si>
    <t>%</t>
    <phoneticPr fontId="1"/>
  </si>
  <si>
    <t>単位</t>
    <rPh sb="0" eb="2">
      <t>タンイ</t>
    </rPh>
    <phoneticPr fontId="1"/>
  </si>
  <si>
    <t>円</t>
    <rPh sb="0" eb="1">
      <t>エn</t>
    </rPh>
    <phoneticPr fontId="1"/>
  </si>
  <si>
    <t>-</t>
    <phoneticPr fontId="1"/>
  </si>
  <si>
    <t>ミナトホールディングス株式会社　四半期データ</t>
    <rPh sb="0" eb="4">
      <t>カガデンシ</t>
    </rPh>
    <rPh sb="4" eb="8">
      <t xml:space="preserve">カブ </t>
    </rPh>
    <rPh sb="9" eb="15">
      <t>シハn</t>
    </rPh>
    <phoneticPr fontId="1"/>
  </si>
  <si>
    <t>自己資本比率</t>
    <rPh sb="0" eb="1">
      <t>ジコシホn</t>
    </rPh>
    <phoneticPr fontId="1"/>
  </si>
  <si>
    <t>ROA</t>
    <phoneticPr fontId="1"/>
  </si>
  <si>
    <t>ROE</t>
    <phoneticPr fontId="1"/>
  </si>
  <si>
    <t>セグメント情報</t>
    <phoneticPr fontId="1"/>
  </si>
  <si>
    <t>デジタルデバイス</t>
    <phoneticPr fontId="1"/>
  </si>
  <si>
    <t>ICTプロダクツ</t>
    <phoneticPr fontId="1"/>
  </si>
  <si>
    <t>その他</t>
    <phoneticPr fontId="1"/>
  </si>
  <si>
    <t>旧セグメント情報</t>
    <rPh sb="0" eb="1">
      <t xml:space="preserve">９ </t>
    </rPh>
    <phoneticPr fontId="1"/>
  </si>
  <si>
    <t>メモリーモジュール事業</t>
    <phoneticPr fontId="1"/>
  </si>
  <si>
    <t>デバイスプログラミング・ディスプレイソリューション事業</t>
    <phoneticPr fontId="1"/>
  </si>
  <si>
    <t>テレワークソリューション事業</t>
    <phoneticPr fontId="1"/>
  </si>
  <si>
    <t>デジタルデバイス周辺機器事業</t>
    <phoneticPr fontId="1"/>
  </si>
  <si>
    <t>その他事業</t>
    <phoneticPr fontId="1"/>
  </si>
  <si>
    <t>売上高</t>
    <rPh sb="0" eb="3">
      <t>ウリアゲ</t>
    </rPh>
    <phoneticPr fontId="1"/>
  </si>
  <si>
    <t>セグメント利益</t>
    <rPh sb="0" eb="2">
      <t>セグメントリエキ</t>
    </rPh>
    <phoneticPr fontId="1"/>
  </si>
  <si>
    <t>セグメント利益</t>
    <rPh sb="0" eb="3">
      <t>ウリアゲ</t>
    </rPh>
    <phoneticPr fontId="1"/>
  </si>
  <si>
    <t>親会社株主に帰属する四半期純利益</t>
    <rPh sb="10" eb="13">
      <t>シハn</t>
    </rPh>
    <phoneticPr fontId="1"/>
  </si>
  <si>
    <t>総資産</t>
    <rPh sb="0" eb="3">
      <t>ソウシサn</t>
    </rPh>
    <phoneticPr fontId="1"/>
  </si>
  <si>
    <t>純資産</t>
    <rPh sb="0" eb="3">
      <t>ジュンシサn</t>
    </rPh>
    <phoneticPr fontId="1"/>
  </si>
  <si>
    <t>1株当たり当期純利益</t>
    <rPh sb="5" eb="7">
      <t xml:space="preserve">トウキ </t>
    </rPh>
    <phoneticPr fontId="1"/>
  </si>
  <si>
    <t>1株当たり指標</t>
    <rPh sb="1" eb="3">
      <t>シュウエキセイ</t>
    </rPh>
    <phoneticPr fontId="1"/>
  </si>
  <si>
    <t>1株当たり純資産</t>
    <rPh sb="6" eb="8">
      <t>シサn</t>
    </rPh>
    <phoneticPr fontId="1"/>
  </si>
  <si>
    <t>1株当たり配当金</t>
    <rPh sb="5" eb="8">
      <t>ハイトウ</t>
    </rPh>
    <phoneticPr fontId="1"/>
  </si>
  <si>
    <t>配当性向</t>
    <rPh sb="0" eb="4">
      <t>ハイトウ</t>
    </rPh>
    <phoneticPr fontId="1"/>
  </si>
  <si>
    <t>デジタルエンジニアリング</t>
    <phoneticPr fontId="1"/>
  </si>
  <si>
    <t>システム開発事業</t>
    <phoneticPr fontId="1"/>
  </si>
  <si>
    <t>ミナトホールディングス株式会社　通期データ</t>
    <rPh sb="0" eb="4">
      <t>カガデンシ</t>
    </rPh>
    <rPh sb="4" eb="8">
      <t xml:space="preserve">カブ </t>
    </rPh>
    <rPh sb="9" eb="15">
      <t>シハn</t>
    </rPh>
    <rPh sb="16" eb="18">
      <t>ツウキ</t>
    </rPh>
    <phoneticPr fontId="1"/>
  </si>
  <si>
    <t>2015年3月期</t>
    <rPh sb="4" eb="5">
      <t>ネn</t>
    </rPh>
    <phoneticPr fontId="1"/>
  </si>
  <si>
    <t>2016年3月期</t>
    <rPh sb="4" eb="5">
      <t>ネn</t>
    </rPh>
    <phoneticPr fontId="1"/>
  </si>
  <si>
    <t>2017年3月期</t>
    <rPh sb="4" eb="5">
      <t>ネn</t>
    </rPh>
    <phoneticPr fontId="1"/>
  </si>
  <si>
    <t>2018年3月期</t>
    <phoneticPr fontId="1"/>
  </si>
  <si>
    <t>2019年3月期</t>
    <phoneticPr fontId="1"/>
  </si>
  <si>
    <t>2020年3月期</t>
    <phoneticPr fontId="1"/>
  </si>
  <si>
    <t>2021年3月期</t>
    <phoneticPr fontId="1"/>
  </si>
  <si>
    <t>2022年3月期</t>
    <phoneticPr fontId="1"/>
  </si>
  <si>
    <t>2023年3月期</t>
    <phoneticPr fontId="1"/>
  </si>
  <si>
    <t>2024年3月期</t>
    <phoneticPr fontId="1"/>
  </si>
  <si>
    <t>2014年3月期</t>
    <rPh sb="4" eb="5">
      <t>ネn</t>
    </rPh>
    <phoneticPr fontId="1"/>
  </si>
  <si>
    <t>2022年3月期
３Q</t>
    <rPh sb="4" eb="5">
      <t>ネn</t>
    </rPh>
    <phoneticPr fontId="1"/>
  </si>
  <si>
    <t>2022年3月期
4Q</t>
    <rPh sb="4" eb="5">
      <t>ネn</t>
    </rPh>
    <phoneticPr fontId="1"/>
  </si>
  <si>
    <t>2023年3月期
1Q</t>
    <phoneticPr fontId="1"/>
  </si>
  <si>
    <t>2023年3月期
2Q</t>
    <phoneticPr fontId="1"/>
  </si>
  <si>
    <t>2023年3月期
4Q</t>
    <phoneticPr fontId="1"/>
  </si>
  <si>
    <t>2023年3月期
3Q</t>
    <phoneticPr fontId="1"/>
  </si>
  <si>
    <t>2024年3月期
1Q</t>
    <phoneticPr fontId="1"/>
  </si>
  <si>
    <t>20243年3月期
2Q</t>
    <phoneticPr fontId="1"/>
  </si>
  <si>
    <t>2024年3月期
3Q</t>
    <phoneticPr fontId="1"/>
  </si>
  <si>
    <t>2024年3月期
4Q</t>
    <phoneticPr fontId="1"/>
  </si>
  <si>
    <t>2022年3月期
2Q</t>
    <rPh sb="4" eb="5">
      <t>ネn</t>
    </rPh>
    <phoneticPr fontId="1"/>
  </si>
  <si>
    <t>2022年3月期
1Q</t>
    <rPh sb="4" eb="5">
      <t>ネn</t>
    </rPh>
    <phoneticPr fontId="1"/>
  </si>
  <si>
    <t>2021年3月期
4Q</t>
    <rPh sb="4" eb="5">
      <t>ネn</t>
    </rPh>
    <phoneticPr fontId="1"/>
  </si>
  <si>
    <t>2021年3月期
3Q</t>
    <rPh sb="4" eb="5">
      <t>ネn</t>
    </rPh>
    <phoneticPr fontId="1"/>
  </si>
  <si>
    <t>セグメント情報</t>
    <rPh sb="0" eb="2">
      <t>セグメントジョウホウ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</si>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</sst>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176" fontId="2" fillId="0" borderId="1" xfId="2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2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1" xfId="1" applyNumberFormat="1" applyFont="1" applyFill="1" applyBorder="1">
      <alignment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2" fillId="3" borderId="1" xfId="1" applyNumberFormat="1" applyFont="1" applyFill="1" applyBorder="1">
      <alignment vertical="center"/>
    </xf>
    <xf numFmtId="176" fontId="2" fillId="3" borderId="1" xfId="2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38" fontId="2" fillId="0" borderId="2" xfId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0" fontId="2" fillId="0" borderId="1" xfId="1" applyNumberFormat="1" applyFont="1" applyFill="1" applyBorder="1" applyAlignment="1">
      <alignment horizontal="right" vertical="center"/>
    </xf>
    <xf numFmtId="40" fontId="2" fillId="0" borderId="1" xfId="1" applyNumberFormat="1" applyFont="1" applyBorder="1" applyAlignment="1">
      <alignment horizontal="right" vertical="center"/>
    </xf>
    <xf numFmtId="176" fontId="2" fillId="0" borderId="1" xfId="2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39E9-03DF-D448-B5DD-97A4EB076A3E}">
  <sheetPr>
    <pageSetUpPr fitToPage="1"/>
  </sheetPr>
  <dimension ref="A1:L41"/>
  <sheetViews>
    <sheetView topLeftCell="A4" zoomScaleNormal="100" workbookViewId="0"/>
  </sheetViews>
  <sheetFormatPr baseColWidth="10" defaultColWidth="8.83203125" defaultRowHeight="18"/>
  <cols>
    <col min="1" max="1" width="58" style="3" bestFit="1" customWidth="1"/>
    <col min="2" max="2" width="8.83203125" style="4"/>
    <col min="3" max="12" width="12.5" style="3" bestFit="1" customWidth="1"/>
    <col min="13" max="16384" width="8.83203125" style="3"/>
  </cols>
  <sheetData>
    <row r="1" spans="1:12" ht="24">
      <c r="A1" s="9" t="s">
        <v>16</v>
      </c>
    </row>
    <row r="3" spans="1:12" ht="38">
      <c r="A3" s="10" t="s">
        <v>0</v>
      </c>
      <c r="B3" s="10" t="s">
        <v>13</v>
      </c>
      <c r="C3" s="26" t="s">
        <v>55</v>
      </c>
      <c r="D3" s="26" t="s">
        <v>56</v>
      </c>
      <c r="E3" s="27" t="s">
        <v>57</v>
      </c>
      <c r="F3" s="27" t="s">
        <v>58</v>
      </c>
      <c r="G3" s="26" t="s">
        <v>60</v>
      </c>
      <c r="H3" s="26" t="s">
        <v>59</v>
      </c>
      <c r="I3" s="27" t="s">
        <v>61</v>
      </c>
      <c r="J3" s="27" t="s">
        <v>62</v>
      </c>
      <c r="K3" s="26" t="s">
        <v>63</v>
      </c>
      <c r="L3" s="26" t="s">
        <v>64</v>
      </c>
    </row>
    <row r="4" spans="1:12" ht="20" customHeight="1">
      <c r="A4" s="2" t="s">
        <v>10</v>
      </c>
      <c r="B4" s="5" t="s">
        <v>11</v>
      </c>
      <c r="C4" s="6">
        <v>17345</v>
      </c>
      <c r="D4" s="6">
        <v>24578</v>
      </c>
      <c r="E4" s="6">
        <v>6048</v>
      </c>
      <c r="F4" s="6">
        <v>11634</v>
      </c>
      <c r="G4" s="6">
        <v>17200</v>
      </c>
      <c r="H4" s="6">
        <v>22599</v>
      </c>
      <c r="I4" s="6">
        <v>4918</v>
      </c>
      <c r="J4" s="6">
        <v>9383</v>
      </c>
      <c r="K4" s="6">
        <v>14162</v>
      </c>
      <c r="L4" s="6">
        <v>19018</v>
      </c>
    </row>
    <row r="5" spans="1:12" ht="20" customHeight="1">
      <c r="A5" s="2" t="s">
        <v>4</v>
      </c>
      <c r="B5" s="5" t="s">
        <v>11</v>
      </c>
      <c r="C5" s="6">
        <v>480</v>
      </c>
      <c r="D5" s="6">
        <v>783</v>
      </c>
      <c r="E5" s="6">
        <v>170</v>
      </c>
      <c r="F5" s="6">
        <v>408</v>
      </c>
      <c r="G5" s="6">
        <v>668</v>
      </c>
      <c r="H5" s="6">
        <v>810</v>
      </c>
      <c r="I5" s="6">
        <v>314</v>
      </c>
      <c r="J5" s="6">
        <v>900</v>
      </c>
      <c r="K5" s="6">
        <v>1180</v>
      </c>
      <c r="L5" s="6">
        <v>1235</v>
      </c>
    </row>
    <row r="6" spans="1:12" ht="20" customHeight="1">
      <c r="A6" s="2" t="s">
        <v>6</v>
      </c>
      <c r="B6" s="5" t="s">
        <v>11</v>
      </c>
      <c r="C6" s="6">
        <v>486</v>
      </c>
      <c r="D6" s="6">
        <v>781</v>
      </c>
      <c r="E6" s="6">
        <v>259</v>
      </c>
      <c r="F6" s="6">
        <v>587</v>
      </c>
      <c r="G6" s="6">
        <v>775</v>
      </c>
      <c r="H6" s="6">
        <v>895</v>
      </c>
      <c r="I6" s="6">
        <v>341</v>
      </c>
      <c r="J6" s="6">
        <v>916</v>
      </c>
      <c r="K6" s="6">
        <v>1199</v>
      </c>
      <c r="L6" s="6">
        <v>1224</v>
      </c>
    </row>
    <row r="7" spans="1:12" ht="20" customHeight="1">
      <c r="A7" s="2" t="s">
        <v>33</v>
      </c>
      <c r="B7" s="5" t="s">
        <v>11</v>
      </c>
      <c r="C7" s="6">
        <v>398</v>
      </c>
      <c r="D7" s="6">
        <v>673</v>
      </c>
      <c r="E7" s="6">
        <v>148</v>
      </c>
      <c r="F7" s="6">
        <v>348</v>
      </c>
      <c r="G7" s="6">
        <v>486</v>
      </c>
      <c r="H7" s="6">
        <v>590</v>
      </c>
      <c r="I7" s="6">
        <v>911</v>
      </c>
      <c r="J7" s="6">
        <v>1295</v>
      </c>
      <c r="K7" s="6">
        <v>1503</v>
      </c>
      <c r="L7" s="6">
        <v>1483</v>
      </c>
    </row>
    <row r="8" spans="1:12" ht="20" customHeight="1">
      <c r="A8" s="2" t="s">
        <v>8</v>
      </c>
      <c r="B8" s="5" t="s">
        <v>12</v>
      </c>
      <c r="C8" s="13">
        <f t="shared" ref="C8:J8" si="0">C5/C4</f>
        <v>2.7673681176131448E-2</v>
      </c>
      <c r="D8" s="13">
        <f t="shared" si="0"/>
        <v>3.1857758971437874E-2</v>
      </c>
      <c r="E8" s="13">
        <f t="shared" si="0"/>
        <v>2.8108465608465607E-2</v>
      </c>
      <c r="F8" s="13">
        <f t="shared" si="0"/>
        <v>3.5069623517276945E-2</v>
      </c>
      <c r="G8" s="13">
        <f t="shared" si="0"/>
        <v>3.8837209302325579E-2</v>
      </c>
      <c r="H8" s="13">
        <f t="shared" si="0"/>
        <v>3.5842293906810034E-2</v>
      </c>
      <c r="I8" s="13">
        <f t="shared" si="0"/>
        <v>6.3847092313948764E-2</v>
      </c>
      <c r="J8" s="13">
        <f t="shared" si="0"/>
        <v>9.5918149845465206E-2</v>
      </c>
      <c r="K8" s="13">
        <f>K5/K4</f>
        <v>8.3321564750741414E-2</v>
      </c>
      <c r="L8" s="13">
        <v>6.5000000000000002E-2</v>
      </c>
    </row>
    <row r="9" spans="1:12" ht="20" customHeight="1">
      <c r="A9" s="10" t="s">
        <v>1</v>
      </c>
      <c r="B9" s="10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20" customHeight="1">
      <c r="A10" s="2" t="s">
        <v>34</v>
      </c>
      <c r="B10" s="5" t="s">
        <v>11</v>
      </c>
      <c r="C10" s="15">
        <v>14922</v>
      </c>
      <c r="D10" s="15">
        <v>15365</v>
      </c>
      <c r="E10" s="15">
        <v>16722</v>
      </c>
      <c r="F10" s="15">
        <v>15257</v>
      </c>
      <c r="G10" s="15">
        <v>14477</v>
      </c>
      <c r="H10" s="15">
        <v>14381</v>
      </c>
      <c r="I10" s="15">
        <v>14909</v>
      </c>
      <c r="J10" s="15">
        <v>14145</v>
      </c>
      <c r="K10" s="15">
        <v>16050</v>
      </c>
      <c r="L10" s="15">
        <v>16822</v>
      </c>
    </row>
    <row r="11" spans="1:12" ht="20" customHeight="1">
      <c r="A11" s="2" t="s">
        <v>35</v>
      </c>
      <c r="B11" s="5" t="s">
        <v>11</v>
      </c>
      <c r="C11" s="15">
        <v>3694</v>
      </c>
      <c r="D11" s="15">
        <v>3963</v>
      </c>
      <c r="E11" s="15">
        <v>4029</v>
      </c>
      <c r="F11" s="15">
        <v>4269</v>
      </c>
      <c r="G11" s="15">
        <v>4348</v>
      </c>
      <c r="H11" s="15">
        <v>4383</v>
      </c>
      <c r="I11" s="15">
        <v>5248</v>
      </c>
      <c r="J11" s="15">
        <v>5656</v>
      </c>
      <c r="K11" s="15">
        <v>5781</v>
      </c>
      <c r="L11" s="15">
        <v>5749</v>
      </c>
    </row>
    <row r="12" spans="1:12" ht="20" customHeight="1">
      <c r="A12" s="2" t="s">
        <v>17</v>
      </c>
      <c r="B12" s="12" t="s">
        <v>12</v>
      </c>
      <c r="C12" s="13">
        <v>0.24299999999999999</v>
      </c>
      <c r="D12" s="13">
        <v>0.252</v>
      </c>
      <c r="E12" s="13">
        <v>0.23499999999999999</v>
      </c>
      <c r="F12" s="13">
        <v>0.27600000000000002</v>
      </c>
      <c r="G12" s="13">
        <v>0.29599999999999999</v>
      </c>
      <c r="H12" s="13">
        <v>0.30099999999999999</v>
      </c>
      <c r="I12" s="13">
        <v>0.35099999999999998</v>
      </c>
      <c r="J12" s="13">
        <v>0.39900000000000002</v>
      </c>
      <c r="K12" s="13">
        <v>0.36</v>
      </c>
      <c r="L12" s="13">
        <v>0.34100000000000003</v>
      </c>
    </row>
    <row r="13" spans="1:12" ht="20" customHeight="1">
      <c r="A13" s="2" t="s">
        <v>18</v>
      </c>
      <c r="B13" s="5" t="s">
        <v>12</v>
      </c>
      <c r="C13" s="14">
        <v>2.7E-2</v>
      </c>
      <c r="D13" s="14">
        <v>4.3999999999999997E-2</v>
      </c>
      <c r="E13" s="14">
        <v>8.9999999999999993E-3</v>
      </c>
      <c r="F13" s="14">
        <v>2.3E-2</v>
      </c>
      <c r="G13" s="14">
        <v>3.4000000000000002E-2</v>
      </c>
      <c r="H13" s="14">
        <v>4.1000000000000002E-2</v>
      </c>
      <c r="I13" s="14">
        <v>6.0999999999999999E-2</v>
      </c>
      <c r="J13" s="14">
        <v>9.1999999999999998E-2</v>
      </c>
      <c r="K13" s="14">
        <v>9.4E-2</v>
      </c>
      <c r="L13" s="14">
        <v>7.8E-2</v>
      </c>
    </row>
    <row r="14" spans="1:12" ht="20" customHeight="1">
      <c r="A14" s="2" t="s">
        <v>19</v>
      </c>
      <c r="B14" s="5" t="s">
        <v>12</v>
      </c>
      <c r="C14" s="13">
        <v>0.11</v>
      </c>
      <c r="D14" s="13">
        <v>0.17399999999999999</v>
      </c>
      <c r="E14" s="13">
        <v>3.7999999999999999E-2</v>
      </c>
      <c r="F14" s="13">
        <v>8.3000000000000004E-2</v>
      </c>
      <c r="G14" s="13">
        <v>0.113</v>
      </c>
      <c r="H14" s="13">
        <v>0.13600000000000001</v>
      </c>
      <c r="I14" s="13">
        <v>0.17399999999999999</v>
      </c>
      <c r="J14" s="13">
        <v>0.22900000000000001</v>
      </c>
      <c r="K14" s="13">
        <v>0.26</v>
      </c>
      <c r="L14" s="13">
        <v>0.29499999999999998</v>
      </c>
    </row>
    <row r="15" spans="1:12" ht="20" customHeight="1">
      <c r="A15" s="10" t="s">
        <v>69</v>
      </c>
      <c r="B15" s="10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0" customHeight="1">
      <c r="A16" s="11" t="s">
        <v>30</v>
      </c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0" customHeight="1">
      <c r="A17" s="2" t="s">
        <v>21</v>
      </c>
      <c r="B17" s="5" t="s">
        <v>11</v>
      </c>
      <c r="C17" s="24" t="s">
        <v>15</v>
      </c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6">
        <v>2102</v>
      </c>
      <c r="J17" s="6">
        <v>3860</v>
      </c>
      <c r="K17" s="6">
        <v>6148</v>
      </c>
      <c r="L17" s="6">
        <v>8113</v>
      </c>
    </row>
    <row r="18" spans="1:12" ht="20" customHeight="1">
      <c r="A18" s="2" t="s">
        <v>41</v>
      </c>
      <c r="B18" s="5" t="s">
        <v>11</v>
      </c>
      <c r="C18" s="24" t="s">
        <v>15</v>
      </c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6">
        <v>804</v>
      </c>
      <c r="J18" s="6">
        <v>1961</v>
      </c>
      <c r="K18" s="6">
        <v>2775</v>
      </c>
      <c r="L18" s="6">
        <v>3543</v>
      </c>
    </row>
    <row r="19" spans="1:12" ht="20" customHeight="1">
      <c r="A19" s="2" t="s">
        <v>22</v>
      </c>
      <c r="B19" s="5" t="s">
        <v>11</v>
      </c>
      <c r="C19" s="24" t="s">
        <v>15</v>
      </c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6">
        <v>1706</v>
      </c>
      <c r="J19" s="6">
        <v>3277</v>
      </c>
      <c r="K19" s="6">
        <v>4919</v>
      </c>
      <c r="L19" s="6">
        <v>6997</v>
      </c>
    </row>
    <row r="20" spans="1:12" ht="20" customHeight="1">
      <c r="A20" s="2" t="s">
        <v>23</v>
      </c>
      <c r="B20" s="5" t="s">
        <v>11</v>
      </c>
      <c r="C20" s="24" t="s">
        <v>15</v>
      </c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6">
        <v>442</v>
      </c>
      <c r="J20" s="6">
        <v>538</v>
      </c>
      <c r="K20" s="6">
        <v>649</v>
      </c>
      <c r="L20" s="6">
        <v>887</v>
      </c>
    </row>
    <row r="21" spans="1:12" ht="20" customHeight="1">
      <c r="A21" s="11" t="s">
        <v>31</v>
      </c>
      <c r="B21" s="10"/>
      <c r="C21" s="28"/>
      <c r="D21" s="28"/>
      <c r="E21" s="28"/>
      <c r="F21" s="28"/>
      <c r="G21" s="28"/>
      <c r="H21" s="28"/>
      <c r="I21" s="10"/>
      <c r="J21" s="10"/>
      <c r="K21" s="10"/>
      <c r="L21" s="10"/>
    </row>
    <row r="22" spans="1:12" ht="20" customHeight="1">
      <c r="A22" s="2" t="s">
        <v>21</v>
      </c>
      <c r="B22" s="5" t="s">
        <v>11</v>
      </c>
      <c r="C22" s="24" t="s">
        <v>15</v>
      </c>
      <c r="D22" s="24" t="s">
        <v>15</v>
      </c>
      <c r="E22" s="24" t="s">
        <v>15</v>
      </c>
      <c r="F22" s="24" t="s">
        <v>15</v>
      </c>
      <c r="G22" s="24" t="s">
        <v>15</v>
      </c>
      <c r="H22" s="24" t="s">
        <v>15</v>
      </c>
      <c r="I22" s="6">
        <v>224</v>
      </c>
      <c r="J22" s="6">
        <v>322</v>
      </c>
      <c r="K22" s="6">
        <v>557</v>
      </c>
      <c r="L22" s="6">
        <v>716</v>
      </c>
    </row>
    <row r="23" spans="1:12" ht="20" customHeight="1">
      <c r="A23" s="2" t="s">
        <v>41</v>
      </c>
      <c r="B23" s="5" t="s">
        <v>11</v>
      </c>
      <c r="C23" s="24" t="s">
        <v>15</v>
      </c>
      <c r="D23" s="24" t="s">
        <v>15</v>
      </c>
      <c r="E23" s="24" t="s">
        <v>15</v>
      </c>
      <c r="F23" s="24" t="s">
        <v>15</v>
      </c>
      <c r="G23" s="24" t="s">
        <v>15</v>
      </c>
      <c r="H23" s="24" t="s">
        <v>15</v>
      </c>
      <c r="I23" s="6">
        <v>337</v>
      </c>
      <c r="J23" s="6">
        <v>995</v>
      </c>
      <c r="K23" s="6">
        <v>1252</v>
      </c>
      <c r="L23" s="6">
        <v>1223</v>
      </c>
    </row>
    <row r="24" spans="1:12" ht="20" customHeight="1">
      <c r="A24" s="2" t="s">
        <v>22</v>
      </c>
      <c r="B24" s="5" t="s">
        <v>11</v>
      </c>
      <c r="C24" s="24" t="s">
        <v>15</v>
      </c>
      <c r="D24" s="24" t="s">
        <v>15</v>
      </c>
      <c r="E24" s="24" t="s">
        <v>15</v>
      </c>
      <c r="F24" s="24" t="s">
        <v>15</v>
      </c>
      <c r="G24" s="24" t="s">
        <v>15</v>
      </c>
      <c r="H24" s="24" t="s">
        <v>15</v>
      </c>
      <c r="I24" s="6">
        <v>1</v>
      </c>
      <c r="J24" s="6">
        <v>33</v>
      </c>
      <c r="K24" s="6">
        <v>25</v>
      </c>
      <c r="L24" s="6">
        <v>138</v>
      </c>
    </row>
    <row r="25" spans="1:12" ht="20" customHeight="1">
      <c r="A25" s="2" t="s">
        <v>23</v>
      </c>
      <c r="B25" s="5" t="s">
        <v>11</v>
      </c>
      <c r="C25" s="24" t="s">
        <v>15</v>
      </c>
      <c r="D25" s="24" t="s">
        <v>15</v>
      </c>
      <c r="E25" s="24" t="s">
        <v>15</v>
      </c>
      <c r="F25" s="24" t="s">
        <v>15</v>
      </c>
      <c r="G25" s="24" t="s">
        <v>15</v>
      </c>
      <c r="H25" s="24" t="s">
        <v>15</v>
      </c>
      <c r="I25" s="6">
        <v>37</v>
      </c>
      <c r="J25" s="6">
        <v>36</v>
      </c>
      <c r="K25" s="6">
        <v>38</v>
      </c>
      <c r="L25" s="6">
        <v>116</v>
      </c>
    </row>
    <row r="27" spans="1:12" ht="38">
      <c r="A27" s="10" t="s">
        <v>24</v>
      </c>
      <c r="B27" s="10"/>
      <c r="C27" s="26" t="s">
        <v>68</v>
      </c>
      <c r="D27" s="26" t="s">
        <v>67</v>
      </c>
      <c r="E27" s="26" t="s">
        <v>66</v>
      </c>
      <c r="F27" s="26" t="s">
        <v>65</v>
      </c>
      <c r="G27" s="26" t="s">
        <v>55</v>
      </c>
      <c r="H27" s="26" t="s">
        <v>56</v>
      </c>
      <c r="I27" s="27" t="s">
        <v>57</v>
      </c>
      <c r="J27" s="27" t="s">
        <v>58</v>
      </c>
      <c r="K27" s="26" t="s">
        <v>60</v>
      </c>
      <c r="L27" s="26" t="s">
        <v>59</v>
      </c>
    </row>
    <row r="28" spans="1:12">
      <c r="A28" s="1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2" t="s">
        <v>25</v>
      </c>
      <c r="B29" s="5" t="s">
        <v>11</v>
      </c>
      <c r="C29" s="16">
        <v>6465</v>
      </c>
      <c r="D29" s="16">
        <v>9072</v>
      </c>
      <c r="E29" s="16">
        <v>3420</v>
      </c>
      <c r="F29" s="16">
        <v>5586</v>
      </c>
      <c r="G29" s="16">
        <v>8153</v>
      </c>
      <c r="H29" s="16">
        <v>10978</v>
      </c>
      <c r="I29" s="16">
        <v>3105</v>
      </c>
      <c r="J29" s="16">
        <v>5249</v>
      </c>
      <c r="K29" s="16">
        <v>7516</v>
      </c>
      <c r="L29" s="16">
        <v>9458</v>
      </c>
    </row>
    <row r="30" spans="1:12">
      <c r="A30" s="2" t="s">
        <v>27</v>
      </c>
      <c r="B30" s="5" t="s">
        <v>11</v>
      </c>
      <c r="C30" s="16">
        <v>821</v>
      </c>
      <c r="D30" s="16">
        <v>2103</v>
      </c>
      <c r="E30" s="16">
        <v>637</v>
      </c>
      <c r="F30" s="16">
        <v>1329</v>
      </c>
      <c r="G30" s="16">
        <v>1951</v>
      </c>
      <c r="H30" s="16">
        <v>2754</v>
      </c>
      <c r="I30" s="16">
        <v>445</v>
      </c>
      <c r="J30" s="16">
        <v>958</v>
      </c>
      <c r="K30" s="16">
        <v>1479</v>
      </c>
      <c r="L30" s="16">
        <v>2288</v>
      </c>
    </row>
    <row r="31" spans="1:12">
      <c r="A31" s="2" t="s">
        <v>28</v>
      </c>
      <c r="B31" s="5" t="s">
        <v>11</v>
      </c>
      <c r="C31" s="16">
        <v>1214</v>
      </c>
      <c r="D31" s="16">
        <v>2102</v>
      </c>
      <c r="E31" s="16">
        <v>1429</v>
      </c>
      <c r="F31" s="16">
        <v>2997</v>
      </c>
      <c r="G31" s="16">
        <v>4733</v>
      </c>
      <c r="H31" s="16">
        <v>6589</v>
      </c>
      <c r="I31" s="16">
        <v>1528</v>
      </c>
      <c r="J31" s="16">
        <v>3248</v>
      </c>
      <c r="K31" s="16">
        <v>4773</v>
      </c>
      <c r="L31" s="16">
        <v>6224</v>
      </c>
    </row>
    <row r="32" spans="1:12">
      <c r="A32" s="2" t="s">
        <v>26</v>
      </c>
      <c r="B32" s="5" t="s">
        <v>11</v>
      </c>
      <c r="C32" s="16">
        <v>679</v>
      </c>
      <c r="D32" s="16">
        <v>923</v>
      </c>
      <c r="E32" s="16">
        <v>310</v>
      </c>
      <c r="F32" s="16">
        <v>851</v>
      </c>
      <c r="G32" s="16">
        <v>1247</v>
      </c>
      <c r="H32" s="16">
        <v>2058</v>
      </c>
      <c r="I32" s="16">
        <v>319</v>
      </c>
      <c r="J32" s="16">
        <v>866</v>
      </c>
      <c r="K32" s="16">
        <v>1446</v>
      </c>
      <c r="L32" s="16">
        <v>1851</v>
      </c>
    </row>
    <row r="33" spans="1:12">
      <c r="A33" s="2" t="s">
        <v>42</v>
      </c>
      <c r="B33" s="5" t="s">
        <v>11</v>
      </c>
      <c r="C33" s="16">
        <v>427</v>
      </c>
      <c r="D33" s="16">
        <v>571</v>
      </c>
      <c r="E33" s="16">
        <v>129</v>
      </c>
      <c r="F33" s="16">
        <v>600</v>
      </c>
      <c r="G33" s="16">
        <v>1076</v>
      </c>
      <c r="H33" s="16">
        <v>1839</v>
      </c>
      <c r="I33" s="16">
        <v>502</v>
      </c>
      <c r="J33" s="16">
        <v>990</v>
      </c>
      <c r="K33" s="16">
        <v>1494</v>
      </c>
      <c r="L33" s="16">
        <v>1996</v>
      </c>
    </row>
    <row r="34" spans="1:12">
      <c r="A34" s="2" t="s">
        <v>29</v>
      </c>
      <c r="B34" s="5" t="s">
        <v>11</v>
      </c>
      <c r="C34" s="17">
        <v>167</v>
      </c>
      <c r="D34" s="17">
        <v>254</v>
      </c>
      <c r="E34" s="17">
        <v>101</v>
      </c>
      <c r="F34" s="17">
        <v>241</v>
      </c>
      <c r="G34" s="17">
        <v>360</v>
      </c>
      <c r="H34" s="17">
        <v>641</v>
      </c>
      <c r="I34" s="17">
        <v>301</v>
      </c>
      <c r="J34" s="17">
        <v>589</v>
      </c>
      <c r="K34" s="17">
        <v>938</v>
      </c>
      <c r="L34" s="17">
        <v>1314</v>
      </c>
    </row>
    <row r="35" spans="1:12">
      <c r="A35" s="11" t="s">
        <v>32</v>
      </c>
      <c r="B35" s="10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>
      <c r="A36" s="2" t="s">
        <v>25</v>
      </c>
      <c r="B36" s="5" t="s">
        <v>11</v>
      </c>
      <c r="C36" s="16">
        <v>289</v>
      </c>
      <c r="D36" s="16">
        <v>446</v>
      </c>
      <c r="E36" s="16">
        <v>208</v>
      </c>
      <c r="F36" s="16">
        <v>353</v>
      </c>
      <c r="G36" s="16">
        <v>490</v>
      </c>
      <c r="H36" s="16">
        <v>726</v>
      </c>
      <c r="I36" s="16">
        <v>286</v>
      </c>
      <c r="J36" s="16">
        <v>473</v>
      </c>
      <c r="K36" s="16">
        <v>673</v>
      </c>
      <c r="L36" s="16">
        <v>771</v>
      </c>
    </row>
    <row r="37" spans="1:12">
      <c r="A37" s="2" t="s">
        <v>27</v>
      </c>
      <c r="B37" s="5" t="s">
        <v>11</v>
      </c>
      <c r="C37" s="16">
        <v>41</v>
      </c>
      <c r="D37" s="16">
        <v>115</v>
      </c>
      <c r="E37" s="16">
        <v>5</v>
      </c>
      <c r="F37" s="16">
        <v>18</v>
      </c>
      <c r="G37" s="16">
        <v>69</v>
      </c>
      <c r="H37" s="16">
        <v>96</v>
      </c>
      <c r="I37" s="16">
        <v>-9</v>
      </c>
      <c r="J37" s="16">
        <v>-47</v>
      </c>
      <c r="K37" s="16">
        <v>-73</v>
      </c>
      <c r="L37" s="16">
        <v>27</v>
      </c>
    </row>
    <row r="38" spans="1:12">
      <c r="A38" s="2" t="s">
        <v>28</v>
      </c>
      <c r="B38" s="5" t="s">
        <v>11</v>
      </c>
      <c r="C38" s="16">
        <v>6</v>
      </c>
      <c r="D38" s="16">
        <v>85</v>
      </c>
      <c r="E38" s="16">
        <v>-21</v>
      </c>
      <c r="F38" s="16">
        <v>-53</v>
      </c>
      <c r="G38" s="16">
        <v>-93</v>
      </c>
      <c r="H38" s="16">
        <v>-103</v>
      </c>
      <c r="I38" s="16">
        <v>-63</v>
      </c>
      <c r="J38" s="17">
        <v>-53</v>
      </c>
      <c r="K38" s="16">
        <v>-37</v>
      </c>
      <c r="L38" s="16">
        <v>40</v>
      </c>
    </row>
    <row r="39" spans="1:12">
      <c r="A39" s="2" t="s">
        <v>26</v>
      </c>
      <c r="B39" s="5" t="s">
        <v>11</v>
      </c>
      <c r="C39" s="16">
        <v>-77</v>
      </c>
      <c r="D39" s="16">
        <v>-61</v>
      </c>
      <c r="E39" s="16">
        <v>31</v>
      </c>
      <c r="F39" s="16">
        <v>213</v>
      </c>
      <c r="G39" s="16">
        <v>320</v>
      </c>
      <c r="H39" s="16">
        <v>418</v>
      </c>
      <c r="I39" s="16">
        <v>52</v>
      </c>
      <c r="J39" s="17">
        <v>259</v>
      </c>
      <c r="K39" s="16">
        <v>418</v>
      </c>
      <c r="L39" s="16">
        <v>501</v>
      </c>
    </row>
    <row r="40" spans="1:12">
      <c r="A40" s="2" t="s">
        <v>42</v>
      </c>
      <c r="B40" s="5" t="s">
        <v>11</v>
      </c>
      <c r="C40" s="16">
        <v>44</v>
      </c>
      <c r="D40" s="16">
        <v>58</v>
      </c>
      <c r="E40" s="16">
        <v>14</v>
      </c>
      <c r="F40" s="16">
        <v>41</v>
      </c>
      <c r="G40" s="16">
        <v>69</v>
      </c>
      <c r="H40" s="16">
        <v>130</v>
      </c>
      <c r="I40" s="16">
        <v>46</v>
      </c>
      <c r="J40" s="17">
        <v>90</v>
      </c>
      <c r="K40" s="16">
        <v>155</v>
      </c>
      <c r="L40" s="16">
        <v>181</v>
      </c>
    </row>
    <row r="41" spans="1:12">
      <c r="A41" s="2" t="s">
        <v>29</v>
      </c>
      <c r="B41" s="5" t="s">
        <v>11</v>
      </c>
      <c r="C41" s="17">
        <v>-5</v>
      </c>
      <c r="D41" s="17">
        <v>0</v>
      </c>
      <c r="E41" s="17">
        <v>-4</v>
      </c>
      <c r="F41" s="17">
        <v>-6</v>
      </c>
      <c r="G41" s="17">
        <v>-14</v>
      </c>
      <c r="H41" s="17">
        <v>6</v>
      </c>
      <c r="I41" s="17">
        <v>17</v>
      </c>
      <c r="J41" s="17">
        <v>43</v>
      </c>
      <c r="K41" s="17">
        <v>91</v>
      </c>
      <c r="L41" s="17">
        <v>75</v>
      </c>
    </row>
  </sheetData>
  <phoneticPr fontId="1"/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9CB5-5A8E-4141-BF74-AF70A95CE6DF}">
  <sheetPr>
    <pageSetUpPr fitToPage="1"/>
  </sheetPr>
  <dimension ref="A1:M51"/>
  <sheetViews>
    <sheetView tabSelected="1" workbookViewId="0"/>
  </sheetViews>
  <sheetFormatPr baseColWidth="10" defaultColWidth="8.83203125" defaultRowHeight="18"/>
  <cols>
    <col min="1" max="1" width="56" bestFit="1" customWidth="1"/>
    <col min="3" max="12" width="16" customWidth="1"/>
    <col min="13" max="13" width="11" bestFit="1" customWidth="1"/>
  </cols>
  <sheetData>
    <row r="1" spans="1:13" ht="24">
      <c r="A1" s="9" t="s">
        <v>43</v>
      </c>
    </row>
    <row r="3" spans="1:13">
      <c r="A3" s="10" t="s">
        <v>0</v>
      </c>
      <c r="B3" s="10" t="s">
        <v>13</v>
      </c>
      <c r="C3" s="10" t="s">
        <v>44</v>
      </c>
      <c r="D3" s="10" t="s">
        <v>45</v>
      </c>
      <c r="E3" s="10" t="s">
        <v>46</v>
      </c>
      <c r="F3" s="23" t="s">
        <v>47</v>
      </c>
      <c r="G3" s="23" t="s">
        <v>48</v>
      </c>
      <c r="H3" s="23" t="s">
        <v>49</v>
      </c>
      <c r="I3" s="10" t="s">
        <v>50</v>
      </c>
      <c r="J3" s="23" t="s">
        <v>51</v>
      </c>
      <c r="K3" s="23" t="s">
        <v>52</v>
      </c>
      <c r="L3" s="23" t="s">
        <v>53</v>
      </c>
    </row>
    <row r="4" spans="1:13">
      <c r="A4" s="2" t="s">
        <v>10</v>
      </c>
      <c r="B4" s="5" t="s">
        <v>11</v>
      </c>
      <c r="C4" s="16">
        <v>2278</v>
      </c>
      <c r="D4" s="16">
        <v>2114</v>
      </c>
      <c r="E4" s="16">
        <v>7981</v>
      </c>
      <c r="F4" s="16">
        <v>13886</v>
      </c>
      <c r="G4" s="16">
        <v>15850</v>
      </c>
      <c r="H4" s="16">
        <v>12077</v>
      </c>
      <c r="I4" s="16">
        <v>15920</v>
      </c>
      <c r="J4" s="16">
        <v>24578</v>
      </c>
      <c r="K4" s="16">
        <v>22599</v>
      </c>
      <c r="L4" s="16">
        <v>19018</v>
      </c>
    </row>
    <row r="5" spans="1:13">
      <c r="A5" s="2" t="s">
        <v>4</v>
      </c>
      <c r="B5" s="5" t="s">
        <v>11</v>
      </c>
      <c r="C5" s="16">
        <v>-71</v>
      </c>
      <c r="D5" s="16">
        <v>-6</v>
      </c>
      <c r="E5" s="16">
        <v>119</v>
      </c>
      <c r="F5" s="16">
        <v>252</v>
      </c>
      <c r="G5" s="16">
        <v>237</v>
      </c>
      <c r="H5" s="16">
        <v>305</v>
      </c>
      <c r="I5" s="17">
        <v>220</v>
      </c>
      <c r="J5" s="16">
        <v>783</v>
      </c>
      <c r="K5" s="16">
        <v>810</v>
      </c>
      <c r="L5" s="16">
        <v>1235</v>
      </c>
    </row>
    <row r="6" spans="1:13">
      <c r="A6" s="2" t="s">
        <v>6</v>
      </c>
      <c r="B6" s="5" t="s">
        <v>11</v>
      </c>
      <c r="C6" s="16">
        <v>-90</v>
      </c>
      <c r="D6" s="16">
        <v>-45</v>
      </c>
      <c r="E6" s="16">
        <v>71</v>
      </c>
      <c r="F6" s="16">
        <v>176</v>
      </c>
      <c r="G6" s="16">
        <v>193</v>
      </c>
      <c r="H6" s="16">
        <v>301</v>
      </c>
      <c r="I6" s="17">
        <v>199</v>
      </c>
      <c r="J6" s="16">
        <v>781</v>
      </c>
      <c r="K6" s="16">
        <v>895</v>
      </c>
      <c r="L6" s="16">
        <v>1224</v>
      </c>
    </row>
    <row r="7" spans="1:13">
      <c r="A7" s="2" t="s">
        <v>33</v>
      </c>
      <c r="B7" s="5" t="s">
        <v>11</v>
      </c>
      <c r="C7" s="16">
        <v>-110</v>
      </c>
      <c r="D7" s="16">
        <v>-70</v>
      </c>
      <c r="E7" s="16">
        <v>11</v>
      </c>
      <c r="F7" s="16">
        <v>151</v>
      </c>
      <c r="G7" s="16">
        <v>105</v>
      </c>
      <c r="H7" s="16">
        <v>279</v>
      </c>
      <c r="I7" s="17">
        <v>430</v>
      </c>
      <c r="J7" s="16">
        <v>673</v>
      </c>
      <c r="K7" s="16">
        <v>590</v>
      </c>
      <c r="L7" s="16">
        <v>1483</v>
      </c>
      <c r="M7" s="21"/>
    </row>
    <row r="8" spans="1:13">
      <c r="A8" s="2" t="s">
        <v>8</v>
      </c>
      <c r="B8" s="5" t="s">
        <v>12</v>
      </c>
      <c r="C8" s="13">
        <v>-3.1E-2</v>
      </c>
      <c r="D8" s="13">
        <v>-3.0000000000000001E-3</v>
      </c>
      <c r="E8" s="13">
        <v>1.4999999999999999E-2</v>
      </c>
      <c r="F8" s="13">
        <v>1.7999999999999999E-2</v>
      </c>
      <c r="G8" s="13">
        <v>1.4999999999999999E-2</v>
      </c>
      <c r="H8" s="13">
        <v>2.5000000000000001E-2</v>
      </c>
      <c r="I8" s="13">
        <v>1.4E-2</v>
      </c>
      <c r="J8" s="13">
        <v>3.2000000000000001E-2</v>
      </c>
      <c r="K8" s="13">
        <v>3.5999999999999997E-2</v>
      </c>
      <c r="L8" s="13">
        <v>6.5000000000000002E-2</v>
      </c>
    </row>
    <row r="9" spans="1:13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>
      <c r="A10" s="2" t="s">
        <v>34</v>
      </c>
      <c r="B10" s="5" t="s">
        <v>11</v>
      </c>
      <c r="C10" s="6">
        <v>2096</v>
      </c>
      <c r="D10" s="6">
        <v>3115</v>
      </c>
      <c r="E10" s="6">
        <v>6679</v>
      </c>
      <c r="F10" s="6">
        <v>9129</v>
      </c>
      <c r="G10" s="6">
        <v>9815</v>
      </c>
      <c r="H10" s="6">
        <v>8485</v>
      </c>
      <c r="I10" s="6">
        <v>12625</v>
      </c>
      <c r="J10" s="6">
        <v>15365</v>
      </c>
      <c r="K10" s="6">
        <v>14381</v>
      </c>
      <c r="L10" s="6">
        <v>16822</v>
      </c>
      <c r="M10" s="22"/>
    </row>
    <row r="11" spans="1:13">
      <c r="A11" s="2" t="s">
        <v>35</v>
      </c>
      <c r="B11" s="5" t="s">
        <v>11</v>
      </c>
      <c r="C11" s="6">
        <v>906</v>
      </c>
      <c r="D11" s="6">
        <v>1936</v>
      </c>
      <c r="E11" s="6">
        <v>2213</v>
      </c>
      <c r="F11" s="6">
        <v>2437</v>
      </c>
      <c r="G11" s="6">
        <v>2559</v>
      </c>
      <c r="H11" s="6">
        <v>3000</v>
      </c>
      <c r="I11" s="6">
        <v>3483</v>
      </c>
      <c r="J11" s="6">
        <v>3963</v>
      </c>
      <c r="K11" s="6">
        <v>4383</v>
      </c>
      <c r="L11" s="6">
        <v>5749</v>
      </c>
    </row>
    <row r="12" spans="1:13">
      <c r="A12" s="2" t="s">
        <v>17</v>
      </c>
      <c r="B12" s="12" t="s">
        <v>12</v>
      </c>
      <c r="C12" s="7">
        <v>0.41699999999999998</v>
      </c>
      <c r="D12" s="7">
        <v>0.622</v>
      </c>
      <c r="E12" s="7">
        <v>0.32200000000000001</v>
      </c>
      <c r="F12" s="7">
        <v>0.25800000000000001</v>
      </c>
      <c r="G12" s="7">
        <v>0.251</v>
      </c>
      <c r="H12" s="7">
        <v>0.34300000000000003</v>
      </c>
      <c r="I12" s="7">
        <v>0.26800000000000002</v>
      </c>
      <c r="J12" s="7">
        <v>0.252</v>
      </c>
      <c r="K12" s="7">
        <v>0.30099999999999999</v>
      </c>
      <c r="L12" s="7">
        <v>0.34100000000000003</v>
      </c>
    </row>
    <row r="13" spans="1:13">
      <c r="A13" s="2" t="s">
        <v>18</v>
      </c>
      <c r="B13" s="5" t="s">
        <v>12</v>
      </c>
      <c r="C13" s="19">
        <v>-5.1999999999999998E-2</v>
      </c>
      <c r="D13" s="19">
        <v>-2.1999999999999999E-2</v>
      </c>
      <c r="E13" s="19">
        <v>1.0999999999999999E-2</v>
      </c>
      <c r="F13" s="19">
        <v>2.1999999999999999E-2</v>
      </c>
      <c r="G13" s="19">
        <v>0.02</v>
      </c>
      <c r="H13" s="19">
        <v>3.2000000000000001E-2</v>
      </c>
      <c r="I13" s="19">
        <v>1.9E-2</v>
      </c>
      <c r="J13" s="19">
        <v>5.6000000000000001E-2</v>
      </c>
      <c r="K13" s="19">
        <v>0.06</v>
      </c>
      <c r="L13" s="19">
        <v>7.8E-2</v>
      </c>
    </row>
    <row r="14" spans="1:13">
      <c r="A14" s="2" t="s">
        <v>19</v>
      </c>
      <c r="B14" s="5" t="s">
        <v>12</v>
      </c>
      <c r="C14" s="20">
        <v>-0.13100000000000001</v>
      </c>
      <c r="D14" s="20">
        <v>-3.6999999999999998E-2</v>
      </c>
      <c r="E14" s="20">
        <v>5.0000000000000001E-3</v>
      </c>
      <c r="F14" s="20">
        <v>6.7000000000000004E-2</v>
      </c>
      <c r="G14" s="20">
        <v>4.3999999999999997E-2</v>
      </c>
      <c r="H14" s="20">
        <v>0.104</v>
      </c>
      <c r="I14" s="20">
        <v>0.13700000000000001</v>
      </c>
      <c r="J14" s="20">
        <v>0.185</v>
      </c>
      <c r="K14" s="20">
        <v>0.14399999999999999</v>
      </c>
      <c r="L14" s="20">
        <v>0.29499999999999998</v>
      </c>
    </row>
    <row r="15" spans="1:13">
      <c r="A15" s="10" t="s">
        <v>2</v>
      </c>
      <c r="B15" s="10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>
      <c r="A16" s="2" t="s">
        <v>3</v>
      </c>
      <c r="B16" s="5" t="s">
        <v>11</v>
      </c>
      <c r="C16" s="8">
        <v>-21</v>
      </c>
      <c r="D16" s="8">
        <v>55</v>
      </c>
      <c r="E16" s="8">
        <v>-702</v>
      </c>
      <c r="F16" s="8">
        <v>-1107</v>
      </c>
      <c r="G16" s="8">
        <v>531</v>
      </c>
      <c r="H16" s="8">
        <v>709</v>
      </c>
      <c r="I16" s="8">
        <v>329</v>
      </c>
      <c r="J16" s="1">
        <v>-454</v>
      </c>
      <c r="K16" s="8">
        <v>1768</v>
      </c>
      <c r="L16" s="8">
        <v>144</v>
      </c>
    </row>
    <row r="17" spans="1:12">
      <c r="A17" s="2" t="s">
        <v>5</v>
      </c>
      <c r="B17" s="5" t="s">
        <v>11</v>
      </c>
      <c r="C17" s="8">
        <v>-14</v>
      </c>
      <c r="D17" s="8">
        <v>-58</v>
      </c>
      <c r="E17" s="2">
        <v>468</v>
      </c>
      <c r="F17" s="8">
        <v>-144</v>
      </c>
      <c r="G17" s="8">
        <v>-555</v>
      </c>
      <c r="H17" s="8">
        <v>63</v>
      </c>
      <c r="I17" s="8">
        <v>-388</v>
      </c>
      <c r="J17" s="8">
        <v>-122</v>
      </c>
      <c r="K17" s="8">
        <v>-289</v>
      </c>
      <c r="L17" s="8">
        <v>-1541</v>
      </c>
    </row>
    <row r="18" spans="1:12">
      <c r="A18" s="2" t="s">
        <v>7</v>
      </c>
      <c r="B18" s="5" t="s">
        <v>11</v>
      </c>
      <c r="C18" s="8">
        <v>1</v>
      </c>
      <c r="D18" s="8">
        <v>1024</v>
      </c>
      <c r="E18" s="8">
        <v>1070</v>
      </c>
      <c r="F18" s="8">
        <v>2127</v>
      </c>
      <c r="G18" s="8">
        <v>264</v>
      </c>
      <c r="H18" s="8">
        <v>-2231</v>
      </c>
      <c r="I18" s="8">
        <v>528</v>
      </c>
      <c r="J18" s="8">
        <v>857</v>
      </c>
      <c r="K18" s="8">
        <v>-631</v>
      </c>
      <c r="L18" s="8">
        <v>336</v>
      </c>
    </row>
    <row r="19" spans="1:12">
      <c r="A19" s="2" t="s">
        <v>9</v>
      </c>
      <c r="B19" s="5" t="s">
        <v>11</v>
      </c>
      <c r="C19" s="6">
        <v>366</v>
      </c>
      <c r="D19" s="6">
        <v>1387</v>
      </c>
      <c r="E19" s="6">
        <v>2222</v>
      </c>
      <c r="F19" s="6">
        <v>3098</v>
      </c>
      <c r="G19" s="6">
        <v>3340</v>
      </c>
      <c r="H19" s="6">
        <v>1880</v>
      </c>
      <c r="I19" s="6">
        <v>2351</v>
      </c>
      <c r="J19" s="6">
        <v>2640</v>
      </c>
      <c r="K19" s="6">
        <v>3539</v>
      </c>
      <c r="L19" s="6">
        <v>2490</v>
      </c>
    </row>
    <row r="20" spans="1:12">
      <c r="A20" s="10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2" t="s">
        <v>36</v>
      </c>
      <c r="B21" s="5" t="s">
        <v>14</v>
      </c>
      <c r="C21" s="29">
        <f>-4.86*5</f>
        <v>-24.3</v>
      </c>
      <c r="D21" s="29">
        <f>-2.24*5</f>
        <v>-11.200000000000001</v>
      </c>
      <c r="E21" s="29">
        <f>1.54*5</f>
        <v>7.7</v>
      </c>
      <c r="F21" s="30">
        <v>20.66</v>
      </c>
      <c r="G21" s="30">
        <v>14.22</v>
      </c>
      <c r="H21" s="30">
        <v>37.619999999999997</v>
      </c>
      <c r="I21" s="30">
        <v>56.78</v>
      </c>
      <c r="J21" s="30">
        <v>88.11</v>
      </c>
      <c r="K21" s="30">
        <v>78.42</v>
      </c>
      <c r="L21" s="30">
        <v>198.63</v>
      </c>
    </row>
    <row r="22" spans="1:12">
      <c r="A22" s="2" t="s">
        <v>38</v>
      </c>
      <c r="B22" s="5" t="s">
        <v>14</v>
      </c>
      <c r="C22" s="31">
        <f>37.74*5</f>
        <v>188.70000000000002</v>
      </c>
      <c r="D22" s="31">
        <f>55.43*5</f>
        <v>277.14999999999998</v>
      </c>
      <c r="E22" s="31">
        <v>294.14</v>
      </c>
      <c r="F22" s="32">
        <v>317.33999999999997</v>
      </c>
      <c r="G22" s="32">
        <v>331.22</v>
      </c>
      <c r="H22" s="32">
        <v>394.74</v>
      </c>
      <c r="I22" s="32">
        <v>438.42</v>
      </c>
      <c r="J22" s="32">
        <v>513.99</v>
      </c>
      <c r="K22" s="32">
        <v>580.36</v>
      </c>
      <c r="L22" s="32">
        <v>772.91</v>
      </c>
    </row>
    <row r="23" spans="1:12">
      <c r="A23" s="2" t="s">
        <v>39</v>
      </c>
      <c r="B23" s="5" t="s">
        <v>14</v>
      </c>
      <c r="C23" s="32">
        <v>0</v>
      </c>
      <c r="D23" s="32">
        <v>0</v>
      </c>
      <c r="E23" s="32">
        <v>0</v>
      </c>
      <c r="F23" s="32">
        <v>0</v>
      </c>
      <c r="G23" s="32">
        <v>23</v>
      </c>
      <c r="H23" s="32">
        <v>4</v>
      </c>
      <c r="I23" s="32">
        <v>9</v>
      </c>
      <c r="J23" s="32">
        <v>9</v>
      </c>
      <c r="K23" s="32">
        <v>10</v>
      </c>
      <c r="L23" s="32">
        <v>14</v>
      </c>
    </row>
    <row r="24" spans="1:12">
      <c r="A24" s="2" t="s">
        <v>40</v>
      </c>
      <c r="B24" s="5" t="s">
        <v>12</v>
      </c>
      <c r="C24" s="33" t="s">
        <v>15</v>
      </c>
      <c r="D24" s="33" t="s">
        <v>15</v>
      </c>
      <c r="E24" s="33" t="s">
        <v>15</v>
      </c>
      <c r="F24" s="33" t="s">
        <v>15</v>
      </c>
      <c r="G24" s="33">
        <v>0.14099999999999999</v>
      </c>
      <c r="H24" s="33">
        <v>7.0000000000000007E-2</v>
      </c>
      <c r="I24" s="33">
        <v>0.14599999999999999</v>
      </c>
      <c r="J24" s="33">
        <v>0.10199999999999999</v>
      </c>
      <c r="K24" s="33">
        <v>0.128</v>
      </c>
      <c r="L24" s="33">
        <v>7.0000000000000007E-2</v>
      </c>
    </row>
    <row r="25" spans="1:12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1" t="s">
        <v>30</v>
      </c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>
      <c r="A27" s="2" t="s">
        <v>21</v>
      </c>
      <c r="B27" s="5" t="s">
        <v>11</v>
      </c>
      <c r="C27" s="24" t="s">
        <v>15</v>
      </c>
      <c r="D27" s="24" t="s">
        <v>15</v>
      </c>
      <c r="E27" s="24" t="s">
        <v>15</v>
      </c>
      <c r="F27" s="24" t="s">
        <v>15</v>
      </c>
      <c r="G27" s="24" t="s">
        <v>15</v>
      </c>
      <c r="H27" s="24" t="s">
        <v>15</v>
      </c>
      <c r="I27" s="24" t="s">
        <v>15</v>
      </c>
      <c r="J27" s="24" t="s">
        <v>15</v>
      </c>
      <c r="K27" s="24" t="s">
        <v>15</v>
      </c>
      <c r="L27" s="24">
        <v>8113</v>
      </c>
    </row>
    <row r="28" spans="1:12">
      <c r="A28" s="2" t="s">
        <v>41</v>
      </c>
      <c r="B28" s="5" t="s">
        <v>11</v>
      </c>
      <c r="C28" s="24" t="s">
        <v>15</v>
      </c>
      <c r="D28" s="24" t="s">
        <v>15</v>
      </c>
      <c r="E28" s="24" t="s">
        <v>15</v>
      </c>
      <c r="F28" s="24" t="s">
        <v>15</v>
      </c>
      <c r="G28" s="24" t="s">
        <v>15</v>
      </c>
      <c r="H28" s="24" t="s">
        <v>15</v>
      </c>
      <c r="I28" s="24" t="s">
        <v>15</v>
      </c>
      <c r="J28" s="24" t="s">
        <v>15</v>
      </c>
      <c r="K28" s="24" t="s">
        <v>15</v>
      </c>
      <c r="L28" s="24">
        <v>3543</v>
      </c>
    </row>
    <row r="29" spans="1:12">
      <c r="A29" s="2" t="s">
        <v>22</v>
      </c>
      <c r="B29" s="5" t="s">
        <v>11</v>
      </c>
      <c r="C29" s="24" t="s">
        <v>15</v>
      </c>
      <c r="D29" s="24" t="s">
        <v>15</v>
      </c>
      <c r="E29" s="24" t="s">
        <v>15</v>
      </c>
      <c r="F29" s="24" t="s">
        <v>15</v>
      </c>
      <c r="G29" s="24" t="s">
        <v>15</v>
      </c>
      <c r="H29" s="24" t="s">
        <v>15</v>
      </c>
      <c r="I29" s="24" t="s">
        <v>15</v>
      </c>
      <c r="J29" s="24" t="s">
        <v>15</v>
      </c>
      <c r="K29" s="24" t="s">
        <v>15</v>
      </c>
      <c r="L29" s="24">
        <v>6997</v>
      </c>
    </row>
    <row r="30" spans="1:12">
      <c r="A30" s="2" t="s">
        <v>23</v>
      </c>
      <c r="B30" s="5" t="s">
        <v>11</v>
      </c>
      <c r="C30" s="24" t="s">
        <v>15</v>
      </c>
      <c r="D30" s="24" t="s">
        <v>15</v>
      </c>
      <c r="E30" s="24" t="s">
        <v>15</v>
      </c>
      <c r="F30" s="24" t="s">
        <v>15</v>
      </c>
      <c r="G30" s="24" t="s">
        <v>15</v>
      </c>
      <c r="H30" s="24" t="s">
        <v>15</v>
      </c>
      <c r="I30" s="24" t="s">
        <v>15</v>
      </c>
      <c r="J30" s="24" t="s">
        <v>15</v>
      </c>
      <c r="K30" s="24" t="s">
        <v>15</v>
      </c>
      <c r="L30" s="24">
        <v>887</v>
      </c>
    </row>
    <row r="31" spans="1:12">
      <c r="A31" s="11" t="s">
        <v>31</v>
      </c>
      <c r="B31" s="10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>
      <c r="A32" s="2" t="s">
        <v>21</v>
      </c>
      <c r="B32" s="5" t="s">
        <v>11</v>
      </c>
      <c r="C32" s="24" t="s">
        <v>15</v>
      </c>
      <c r="D32" s="24" t="s">
        <v>15</v>
      </c>
      <c r="E32" s="24" t="s">
        <v>15</v>
      </c>
      <c r="F32" s="24" t="s">
        <v>15</v>
      </c>
      <c r="G32" s="24" t="s">
        <v>15</v>
      </c>
      <c r="H32" s="24" t="s">
        <v>15</v>
      </c>
      <c r="I32" s="24" t="s">
        <v>15</v>
      </c>
      <c r="J32" s="24" t="s">
        <v>15</v>
      </c>
      <c r="K32" s="24" t="s">
        <v>15</v>
      </c>
      <c r="L32" s="24">
        <v>716</v>
      </c>
    </row>
    <row r="33" spans="1:12">
      <c r="A33" s="2" t="s">
        <v>41</v>
      </c>
      <c r="B33" s="5" t="s">
        <v>11</v>
      </c>
      <c r="C33" s="24" t="s">
        <v>15</v>
      </c>
      <c r="D33" s="24" t="s">
        <v>15</v>
      </c>
      <c r="E33" s="24" t="s">
        <v>15</v>
      </c>
      <c r="F33" s="24" t="s">
        <v>15</v>
      </c>
      <c r="G33" s="24" t="s">
        <v>15</v>
      </c>
      <c r="H33" s="24" t="s">
        <v>15</v>
      </c>
      <c r="I33" s="24" t="s">
        <v>15</v>
      </c>
      <c r="J33" s="24" t="s">
        <v>15</v>
      </c>
      <c r="K33" s="24" t="s">
        <v>15</v>
      </c>
      <c r="L33" s="24">
        <v>1223</v>
      </c>
    </row>
    <row r="34" spans="1:12">
      <c r="A34" s="2" t="s">
        <v>22</v>
      </c>
      <c r="B34" s="5" t="s">
        <v>11</v>
      </c>
      <c r="C34" s="24" t="s">
        <v>15</v>
      </c>
      <c r="D34" s="24" t="s">
        <v>15</v>
      </c>
      <c r="E34" s="24" t="s">
        <v>15</v>
      </c>
      <c r="F34" s="24" t="s">
        <v>15</v>
      </c>
      <c r="G34" s="24" t="s">
        <v>15</v>
      </c>
      <c r="H34" s="24" t="s">
        <v>15</v>
      </c>
      <c r="I34" s="24" t="s">
        <v>15</v>
      </c>
      <c r="J34" s="24" t="s">
        <v>15</v>
      </c>
      <c r="K34" s="24" t="s">
        <v>15</v>
      </c>
      <c r="L34" s="24">
        <v>138</v>
      </c>
    </row>
    <row r="35" spans="1:12">
      <c r="A35" s="2" t="s">
        <v>23</v>
      </c>
      <c r="B35" s="5" t="s">
        <v>11</v>
      </c>
      <c r="C35" s="24" t="s">
        <v>15</v>
      </c>
      <c r="D35" s="24" t="s">
        <v>15</v>
      </c>
      <c r="E35" s="24" t="s">
        <v>15</v>
      </c>
      <c r="F35" s="24" t="s">
        <v>15</v>
      </c>
      <c r="G35" s="24" t="s">
        <v>15</v>
      </c>
      <c r="H35" s="24" t="s">
        <v>15</v>
      </c>
      <c r="I35" s="24" t="s">
        <v>15</v>
      </c>
      <c r="J35" s="24" t="s">
        <v>15</v>
      </c>
      <c r="K35" s="24" t="s">
        <v>15</v>
      </c>
      <c r="L35" s="24">
        <v>116</v>
      </c>
    </row>
    <row r="37" spans="1:12">
      <c r="A37" s="10" t="s">
        <v>24</v>
      </c>
      <c r="B37" s="10"/>
      <c r="C37" s="10" t="s">
        <v>54</v>
      </c>
      <c r="D37" s="10" t="s">
        <v>44</v>
      </c>
      <c r="E37" s="10" t="s">
        <v>45</v>
      </c>
      <c r="F37" s="10" t="s">
        <v>46</v>
      </c>
      <c r="G37" s="23" t="s">
        <v>47</v>
      </c>
      <c r="H37" s="23" t="s">
        <v>48</v>
      </c>
      <c r="I37" s="23" t="s">
        <v>49</v>
      </c>
      <c r="J37" s="10" t="s">
        <v>50</v>
      </c>
      <c r="K37" s="23" t="s">
        <v>51</v>
      </c>
      <c r="L37" s="23" t="s">
        <v>52</v>
      </c>
    </row>
    <row r="38" spans="1:12">
      <c r="A38" s="11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2" t="s">
        <v>25</v>
      </c>
      <c r="B39" s="5" t="s">
        <v>11</v>
      </c>
      <c r="C39" s="24" t="s">
        <v>15</v>
      </c>
      <c r="D39" s="24" t="s">
        <v>15</v>
      </c>
      <c r="E39" s="24" t="s">
        <v>15</v>
      </c>
      <c r="F39" s="34">
        <v>6001</v>
      </c>
      <c r="G39" s="34">
        <v>11826</v>
      </c>
      <c r="H39" s="34">
        <v>13815</v>
      </c>
      <c r="I39" s="34">
        <v>10037</v>
      </c>
      <c r="J39" s="34">
        <v>9072</v>
      </c>
      <c r="K39" s="35">
        <v>10978</v>
      </c>
      <c r="L39" s="35">
        <v>9458</v>
      </c>
    </row>
    <row r="40" spans="1:12">
      <c r="A40" s="2" t="s">
        <v>27</v>
      </c>
      <c r="B40" s="5" t="s">
        <v>11</v>
      </c>
      <c r="C40" s="24" t="s">
        <v>15</v>
      </c>
      <c r="D40" s="24" t="s">
        <v>15</v>
      </c>
      <c r="E40" s="24" t="s">
        <v>15</v>
      </c>
      <c r="F40" s="36" t="s">
        <v>70</v>
      </c>
      <c r="G40" s="36" t="s">
        <v>70</v>
      </c>
      <c r="H40" s="34" t="s">
        <v>70</v>
      </c>
      <c r="I40" s="34" t="s">
        <v>70</v>
      </c>
      <c r="J40" s="34">
        <v>2103</v>
      </c>
      <c r="K40" s="35">
        <v>2754</v>
      </c>
      <c r="L40" s="35">
        <v>2288</v>
      </c>
    </row>
    <row r="41" spans="1:12">
      <c r="A41" s="2" t="s">
        <v>28</v>
      </c>
      <c r="B41" s="5" t="s">
        <v>11</v>
      </c>
      <c r="C41" s="24" t="s">
        <v>15</v>
      </c>
      <c r="D41" s="24" t="s">
        <v>15</v>
      </c>
      <c r="E41" s="24" t="s">
        <v>15</v>
      </c>
      <c r="F41" s="36" t="s">
        <v>70</v>
      </c>
      <c r="G41" s="36" t="s">
        <v>70</v>
      </c>
      <c r="H41" s="36" t="s">
        <v>70</v>
      </c>
      <c r="I41" s="34" t="s">
        <v>70</v>
      </c>
      <c r="J41" s="34">
        <v>3102</v>
      </c>
      <c r="K41" s="35">
        <v>6589</v>
      </c>
      <c r="L41" s="35">
        <v>6224</v>
      </c>
    </row>
    <row r="42" spans="1:12">
      <c r="A42" s="2" t="s">
        <v>26</v>
      </c>
      <c r="B42" s="5" t="s">
        <v>11</v>
      </c>
      <c r="C42" s="24">
        <v>1288</v>
      </c>
      <c r="D42" s="24">
        <v>1571</v>
      </c>
      <c r="E42" s="24">
        <v>1370</v>
      </c>
      <c r="F42" s="34">
        <v>1304</v>
      </c>
      <c r="G42" s="34">
        <v>1307</v>
      </c>
      <c r="H42" s="34">
        <v>1286</v>
      </c>
      <c r="I42" s="36">
        <v>1290</v>
      </c>
      <c r="J42" s="34">
        <v>923</v>
      </c>
      <c r="K42" s="35">
        <v>2058</v>
      </c>
      <c r="L42" s="35">
        <v>1851</v>
      </c>
    </row>
    <row r="43" spans="1:12">
      <c r="A43" s="2" t="s">
        <v>42</v>
      </c>
      <c r="B43" s="5" t="s">
        <v>11</v>
      </c>
      <c r="C43" s="24" t="s">
        <v>15</v>
      </c>
      <c r="D43" s="24">
        <v>684</v>
      </c>
      <c r="E43" s="24">
        <v>708</v>
      </c>
      <c r="F43" s="36">
        <v>687</v>
      </c>
      <c r="G43" s="36">
        <v>704</v>
      </c>
      <c r="H43" s="36">
        <v>674</v>
      </c>
      <c r="I43" s="36">
        <v>619</v>
      </c>
      <c r="J43" s="34">
        <v>571</v>
      </c>
      <c r="K43" s="35">
        <v>1839</v>
      </c>
      <c r="L43" s="35">
        <v>1996</v>
      </c>
    </row>
    <row r="44" spans="1:12">
      <c r="A44" s="2" t="s">
        <v>29</v>
      </c>
      <c r="B44" s="5" t="s">
        <v>11</v>
      </c>
      <c r="C44" s="24" t="s">
        <v>15</v>
      </c>
      <c r="D44" s="24">
        <v>22</v>
      </c>
      <c r="E44" s="24">
        <v>36</v>
      </c>
      <c r="F44" s="36">
        <v>0</v>
      </c>
      <c r="G44" s="36">
        <v>70</v>
      </c>
      <c r="H44" s="36">
        <v>110</v>
      </c>
      <c r="I44" s="36">
        <v>161</v>
      </c>
      <c r="J44" s="36">
        <v>254</v>
      </c>
      <c r="K44" s="37">
        <v>641</v>
      </c>
      <c r="L44" s="37">
        <v>1314</v>
      </c>
    </row>
    <row r="45" spans="1:12">
      <c r="A45" s="11" t="s">
        <v>32</v>
      </c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>
      <c r="A46" s="2" t="s">
        <v>25</v>
      </c>
      <c r="B46" s="5" t="s">
        <v>11</v>
      </c>
      <c r="C46" s="24" t="s">
        <v>15</v>
      </c>
      <c r="D46" s="24" t="s">
        <v>15</v>
      </c>
      <c r="E46" s="24" t="s">
        <v>15</v>
      </c>
      <c r="F46" s="36">
        <v>320</v>
      </c>
      <c r="G46" s="36">
        <v>391</v>
      </c>
      <c r="H46" s="36">
        <v>472</v>
      </c>
      <c r="I46" s="36">
        <v>670</v>
      </c>
      <c r="J46" s="36">
        <v>446</v>
      </c>
      <c r="K46" s="36">
        <v>726</v>
      </c>
      <c r="L46" s="36">
        <v>771</v>
      </c>
    </row>
    <row r="47" spans="1:12">
      <c r="A47" s="2" t="s">
        <v>27</v>
      </c>
      <c r="B47" s="5" t="s">
        <v>11</v>
      </c>
      <c r="C47" s="24" t="s">
        <v>15</v>
      </c>
      <c r="D47" s="24" t="s">
        <v>15</v>
      </c>
      <c r="E47" s="24" t="s">
        <v>15</v>
      </c>
      <c r="F47" s="24" t="s">
        <v>70</v>
      </c>
      <c r="G47" s="36" t="s">
        <v>70</v>
      </c>
      <c r="H47" s="36" t="s">
        <v>70</v>
      </c>
      <c r="I47" s="36" t="s">
        <v>70</v>
      </c>
      <c r="J47" s="36">
        <v>115</v>
      </c>
      <c r="K47" s="36">
        <v>96</v>
      </c>
      <c r="L47" s="36">
        <v>27</v>
      </c>
    </row>
    <row r="48" spans="1:12">
      <c r="A48" s="2" t="s">
        <v>28</v>
      </c>
      <c r="B48" s="5" t="s">
        <v>11</v>
      </c>
      <c r="C48" s="24" t="s">
        <v>15</v>
      </c>
      <c r="D48" s="24" t="s">
        <v>15</v>
      </c>
      <c r="E48" s="24" t="s">
        <v>15</v>
      </c>
      <c r="F48" s="24" t="s">
        <v>70</v>
      </c>
      <c r="G48" s="36" t="s">
        <v>70</v>
      </c>
      <c r="H48" s="36" t="s">
        <v>70</v>
      </c>
      <c r="I48" s="36" t="s">
        <v>70</v>
      </c>
      <c r="J48" s="36">
        <v>85</v>
      </c>
      <c r="K48" s="36">
        <v>-103</v>
      </c>
      <c r="L48" s="36">
        <v>40</v>
      </c>
    </row>
    <row r="49" spans="1:12">
      <c r="A49" s="2" t="s">
        <v>26</v>
      </c>
      <c r="B49" s="5" t="s">
        <v>11</v>
      </c>
      <c r="C49" s="24">
        <v>171</v>
      </c>
      <c r="D49" s="24">
        <v>62</v>
      </c>
      <c r="E49" s="24">
        <v>146</v>
      </c>
      <c r="F49" s="36">
        <v>109</v>
      </c>
      <c r="G49" s="36">
        <v>154</v>
      </c>
      <c r="H49" s="36">
        <v>104</v>
      </c>
      <c r="I49" s="36">
        <v>-12</v>
      </c>
      <c r="J49" s="36">
        <v>-61</v>
      </c>
      <c r="K49" s="36">
        <v>418</v>
      </c>
      <c r="L49" s="36">
        <v>501</v>
      </c>
    </row>
    <row r="50" spans="1:12">
      <c r="A50" s="2" t="s">
        <v>42</v>
      </c>
      <c r="B50" s="5" t="s">
        <v>11</v>
      </c>
      <c r="C50" s="24" t="s">
        <v>15</v>
      </c>
      <c r="D50" s="24">
        <v>74</v>
      </c>
      <c r="E50" s="24">
        <v>76</v>
      </c>
      <c r="F50" s="36">
        <v>37</v>
      </c>
      <c r="G50" s="36">
        <v>39</v>
      </c>
      <c r="H50" s="36">
        <v>50</v>
      </c>
      <c r="I50" s="36">
        <v>48</v>
      </c>
      <c r="J50" s="36">
        <v>58</v>
      </c>
      <c r="K50" s="36">
        <v>130</v>
      </c>
      <c r="L50" s="36">
        <v>181</v>
      </c>
    </row>
    <row r="51" spans="1:12">
      <c r="A51" s="2" t="s">
        <v>29</v>
      </c>
      <c r="B51" s="5" t="s">
        <v>11</v>
      </c>
      <c r="C51" s="24" t="s">
        <v>15</v>
      </c>
      <c r="D51" s="24">
        <v>4</v>
      </c>
      <c r="E51" s="24">
        <v>1</v>
      </c>
      <c r="F51" s="36">
        <v>-5</v>
      </c>
      <c r="G51" s="36">
        <v>-2</v>
      </c>
      <c r="H51" s="36">
        <v>-34</v>
      </c>
      <c r="I51" s="36">
        <v>-23</v>
      </c>
      <c r="J51" s="36">
        <v>0</v>
      </c>
      <c r="K51" s="34">
        <v>6</v>
      </c>
      <c r="L51" s="34">
        <v>75</v>
      </c>
    </row>
  </sheetData>
  <phoneticPr fontI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四半期</vt:lpstr>
      <vt:lpstr>通期</vt:lpstr>
      <vt:lpstr>四半期!Print_Area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tonegawa</dc:creator>
  <cp:keywords/>
  <dc:description/>
  <cp:lastModifiedBy>KOTANIGUCHI</cp:lastModifiedBy>
  <cp:revision/>
  <cp:lastPrinted>2024-05-29T00:54:54Z</cp:lastPrinted>
  <dcterms:created xsi:type="dcterms:W3CDTF">2023-07-13T02:34:47Z</dcterms:created>
  <dcterms:modified xsi:type="dcterms:W3CDTF">2024-05-30T06:26:03Z</dcterms:modified>
  <cp:category/>
  <cp:contentStatus/>
</cp:coreProperties>
</file>