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xampp\htdocs\"/>
    </mc:Choice>
  </mc:AlternateContent>
  <xr:revisionPtr revIDLastSave="0" documentId="13_ncr:1_{74D820C2-7EE4-4A66-8A80-CA47CEC6D3CD}" xr6:coauthVersionLast="47" xr6:coauthVersionMax="47" xr10:uidLastSave="{00000000-0000-0000-0000-000000000000}"/>
  <bookViews>
    <workbookView xWindow="-24930" yWindow="1125" windowWidth="17115" windowHeight="11310" activeTab="4" xr2:uid="{AA3BCA08-5C48-4008-B385-F16D25901B2D}"/>
  </bookViews>
  <sheets>
    <sheet name="業績ハイライト（通期）" sheetId="6" r:id="rId1"/>
    <sheet name="主要財務諸表（通期）" sheetId="2" r:id="rId2"/>
    <sheet name="キャッシュ・フロー（通期）" sheetId="3" r:id="rId3"/>
    <sheet name="セグメント情報（通期）" sheetId="4" r:id="rId4"/>
    <sheet name="業績ハイライト（四半期）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17" i="4" l="1"/>
  <c r="K17" i="4"/>
  <c r="J17" i="4"/>
  <c r="I17" i="4"/>
  <c r="H17" i="4"/>
  <c r="G17" i="4"/>
  <c r="F17" i="4"/>
  <c r="E17" i="4"/>
  <c r="D17" i="4"/>
  <c r="C17" i="4"/>
</calcChain>
</file>

<file path=xl/sharedStrings.xml><?xml version="1.0" encoding="utf-8"?>
<sst xmlns="http://schemas.openxmlformats.org/spreadsheetml/2006/main" count="253" uniqueCount="59">
  <si>
    <t>業績ハイライト（通期）</t>
  </si>
  <si>
    <t>2017年</t>
    <phoneticPr fontId="1"/>
  </si>
  <si>
    <t>2018年</t>
    <phoneticPr fontId="1"/>
  </si>
  <si>
    <t>2019年</t>
    <phoneticPr fontId="1"/>
  </si>
  <si>
    <t>2020年</t>
    <phoneticPr fontId="1"/>
  </si>
  <si>
    <t>2021年</t>
    <phoneticPr fontId="1"/>
  </si>
  <si>
    <t>2022年</t>
  </si>
  <si>
    <t>2023年</t>
  </si>
  <si>
    <t>2024年</t>
  </si>
  <si>
    <t>2025年</t>
  </si>
  <si>
    <t>2026年</t>
  </si>
  <si>
    <t>3月期</t>
  </si>
  <si>
    <t>売上高(百万円)</t>
  </si>
  <si>
    <t>営業利益(百万円)</t>
  </si>
  <si>
    <t>経常利益(百万円)</t>
  </si>
  <si>
    <t>親会社株主に帰属する当期純利益(百万円)</t>
  </si>
  <si>
    <t>1株当たり当期純利益(円)</t>
  </si>
  <si>
    <t>総資産(百万円)</t>
  </si>
  <si>
    <t>純資産(百万円)</t>
  </si>
  <si>
    <t>自己資本比率(％)</t>
  </si>
  <si>
    <t>主要財務諸表（通期）</t>
  </si>
  <si>
    <t>総資産経常利益率(％)</t>
  </si>
  <si>
    <t>売上高営業利益率(％)</t>
  </si>
  <si>
    <t>自己資本当期純利益率(％)</t>
  </si>
  <si>
    <t>1株当たり純資産(円)</t>
  </si>
  <si>
    <t>キャッシュ・フロー（通期）</t>
  </si>
  <si>
    <t>営業活動によるキャッシュ・フロー(百万円)</t>
  </si>
  <si>
    <t>投資活動によるキャッシュ・フロー(百万円)</t>
  </si>
  <si>
    <t>財務活動によるキャッシュ・フロー(百万円)</t>
  </si>
  <si>
    <t>現金及び現金同等物期末残高(百万円)</t>
  </si>
  <si>
    <t>セグメント情報（通期）</t>
  </si>
  <si>
    <t>2017年</t>
  </si>
  <si>
    <t>2018年</t>
  </si>
  <si>
    <t>2019年</t>
  </si>
  <si>
    <t>2020年</t>
  </si>
  <si>
    <t>2021年</t>
  </si>
  <si>
    <t>売上高</t>
  </si>
  <si>
    <t>生活産業資材</t>
  </si>
  <si>
    <t>機能材</t>
  </si>
  <si>
    <t>資源環境ビジネス</t>
  </si>
  <si>
    <t>印刷情報メディア</t>
  </si>
  <si>
    <t>その他</t>
  </si>
  <si>
    <t>調整額</t>
  </si>
  <si>
    <t>合計</t>
  </si>
  <si>
    <t>セグメント利益</t>
  </si>
  <si>
    <t>業績ハイライト（四半期）</t>
  </si>
  <si>
    <t>売上高</t>
    <phoneticPr fontId="1"/>
  </si>
  <si>
    <t>通期</t>
  </si>
  <si>
    <t>3Q</t>
  </si>
  <si>
    <t>2Q</t>
  </si>
  <si>
    <t>1Q</t>
  </si>
  <si>
    <t>営業利益</t>
  </si>
  <si>
    <t>経常利益</t>
  </si>
  <si>
    <t>親会社株主に帰属する当期純利益</t>
    <phoneticPr fontId="1"/>
  </si>
  <si>
    <t>1株当たり当期純利益</t>
  </si>
  <si>
    <t>総資産</t>
  </si>
  <si>
    <t>純資産</t>
  </si>
  <si>
    <t>自己資本比率</t>
    <phoneticPr fontId="1"/>
  </si>
  <si>
    <t>2027年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</si>
</sst>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;&quot;▲ &quot;#,##0"/>
    <numFmt numFmtId="177" formatCode="0.00;&quot;▲ &quot;0.00"/>
    <numFmt numFmtId="178" formatCode="#,##0.00;&quot;▲ &quot;#,##0.00"/>
    <numFmt numFmtId="179" formatCode="0;&quot;▲ &quot;0"/>
    <numFmt numFmtId="180" formatCode="0.0;&quot;▲ &quot;0.0"/>
    <numFmt numFmtId="181" formatCode="#,##0_);[Red]\(#,##0\)"/>
    <numFmt numFmtId="182" formatCode="#,##0.0;&quot;▲ &quot;#,##0.0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9"/>
      <color rgb="FFFFFFFF"/>
      <name val="Meiryo UI"/>
      <family val="3"/>
      <charset val="128"/>
    </font>
    <font>
      <sz val="9"/>
      <color rgb="FF222222"/>
      <name val="Meiryo UI"/>
      <family val="3"/>
      <charset val="128"/>
    </font>
    <font>
      <b/>
      <sz val="9"/>
      <color rgb="FFFFFFFF"/>
      <name val="Meiryo UI"/>
      <family val="3"/>
      <charset val="128"/>
    </font>
    <font>
      <b/>
      <sz val="9"/>
      <color rgb="FF222222"/>
      <name val="Meiryo UI"/>
      <family val="3"/>
      <charset val="128"/>
    </font>
    <font>
      <u/>
      <sz val="11"/>
      <color theme="10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5BA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right" vertical="center" wrapText="1" indent="1"/>
    </xf>
    <xf numFmtId="176" fontId="5" fillId="2" borderId="4" xfId="0" applyNumberFormat="1" applyFont="1" applyFill="1" applyBorder="1" applyAlignment="1">
      <alignment horizontal="right" vertical="center" wrapText="1" indent="1"/>
    </xf>
    <xf numFmtId="176" fontId="5" fillId="2" borderId="2" xfId="0" applyNumberFormat="1" applyFont="1" applyFill="1" applyBorder="1" applyAlignment="1">
      <alignment horizontal="right" vertical="center" wrapText="1" indent="1"/>
    </xf>
    <xf numFmtId="176" fontId="5" fillId="2" borderId="1" xfId="0" applyNumberFormat="1" applyFont="1" applyFill="1" applyBorder="1" applyAlignment="1">
      <alignment vertical="center" wrapText="1"/>
    </xf>
    <xf numFmtId="177" fontId="5" fillId="2" borderId="1" xfId="0" applyNumberFormat="1" applyFont="1" applyFill="1" applyBorder="1" applyAlignment="1">
      <alignment vertical="center" wrapText="1"/>
    </xf>
    <xf numFmtId="180" fontId="5" fillId="2" borderId="1" xfId="0" applyNumberFormat="1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right" vertical="center" wrapText="1" indent="1"/>
    </xf>
    <xf numFmtId="181" fontId="5" fillId="2" borderId="4" xfId="0" applyNumberFormat="1" applyFont="1" applyFill="1" applyBorder="1" applyAlignment="1">
      <alignment horizontal="right" vertical="center" wrapText="1" indent="1"/>
    </xf>
    <xf numFmtId="0" fontId="7" fillId="5" borderId="7" xfId="0" applyFont="1" applyFill="1" applyBorder="1" applyAlignment="1">
      <alignment horizontal="left" vertical="center" wrapText="1" indent="1"/>
    </xf>
    <xf numFmtId="181" fontId="5" fillId="2" borderId="2" xfId="0" applyNumberFormat="1" applyFont="1" applyFill="1" applyBorder="1" applyAlignment="1">
      <alignment horizontal="right" vertical="center" wrapText="1" indent="1"/>
    </xf>
    <xf numFmtId="181" fontId="5" fillId="0" borderId="2" xfId="0" applyNumberFormat="1" applyFont="1" applyBorder="1" applyAlignment="1">
      <alignment horizontal="right" vertical="center" wrapText="1" indent="1"/>
    </xf>
    <xf numFmtId="176" fontId="5" fillId="0" borderId="2" xfId="0" applyNumberFormat="1" applyFont="1" applyBorder="1" applyAlignment="1">
      <alignment horizontal="right" vertical="center" wrapText="1" indent="1"/>
    </xf>
    <xf numFmtId="0" fontId="7" fillId="5" borderId="4" xfId="0" applyFont="1" applyFill="1" applyBorder="1" applyAlignment="1">
      <alignment horizontal="left" vertical="center" wrapText="1" indent="1"/>
    </xf>
    <xf numFmtId="0" fontId="7" fillId="5" borderId="3" xfId="0" applyFont="1" applyFill="1" applyBorder="1" applyAlignment="1">
      <alignment vertical="center" wrapText="1" indent="1"/>
    </xf>
    <xf numFmtId="179" fontId="5" fillId="2" borderId="2" xfId="0" applyNumberFormat="1" applyFont="1" applyFill="1" applyBorder="1" applyAlignment="1">
      <alignment horizontal="right" vertical="center" wrapText="1" indent="1"/>
    </xf>
    <xf numFmtId="179" fontId="5" fillId="0" borderId="2" xfId="0" applyNumberFormat="1" applyFont="1" applyBorder="1" applyAlignment="1">
      <alignment horizontal="right" vertical="center" wrapText="1" indent="1"/>
    </xf>
    <xf numFmtId="0" fontId="7" fillId="5" borderId="7" xfId="0" applyFont="1" applyFill="1" applyBorder="1" applyAlignment="1">
      <alignment vertical="center" wrapText="1" indent="1"/>
    </xf>
    <xf numFmtId="0" fontId="7" fillId="5" borderId="4" xfId="0" applyFont="1" applyFill="1" applyBorder="1" applyAlignment="1">
      <alignment vertical="center" wrapText="1" indent="1"/>
    </xf>
    <xf numFmtId="0" fontId="8" fillId="0" borderId="0" xfId="1" applyFont="1" applyFill="1">
      <alignment vertical="center"/>
    </xf>
    <xf numFmtId="0" fontId="7" fillId="5" borderId="2" xfId="0" applyFont="1" applyFill="1" applyBorder="1" applyAlignment="1">
      <alignment horizontal="right" vertical="center" wrapText="1" inden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5" fillId="4" borderId="4" xfId="0" applyFont="1" applyFill="1" applyBorder="1" applyAlignment="1">
      <alignment horizontal="right" vertical="center" wrapText="1" indent="1"/>
    </xf>
    <xf numFmtId="0" fontId="7" fillId="5" borderId="4" xfId="0" applyFont="1" applyFill="1" applyBorder="1" applyAlignment="1">
      <alignment horizontal="right" vertical="center" wrapText="1" indent="1"/>
    </xf>
    <xf numFmtId="182" fontId="5" fillId="2" borderId="2" xfId="0" applyNumberFormat="1" applyFont="1" applyFill="1" applyBorder="1" applyAlignment="1">
      <alignment horizontal="right" vertical="center" wrapText="1" indent="1"/>
    </xf>
    <xf numFmtId="178" fontId="5" fillId="2" borderId="2" xfId="0" applyNumberFormat="1" applyFont="1" applyFill="1" applyBorder="1" applyAlignment="1">
      <alignment horizontal="right" vertical="center" wrapText="1" indent="1"/>
    </xf>
    <xf numFmtId="0" fontId="3" fillId="3" borderId="5" xfId="0" applyFont="1" applyFill="1" applyBorder="1" applyAlignment="1">
      <alignment horizontal="center" vertical="center" wrapText="1"/>
    </xf>
    <xf numFmtId="177" fontId="3" fillId="0" borderId="0" xfId="0" applyNumberFormat="1" applyFont="1">
      <alignment vertical="center"/>
    </xf>
    <xf numFmtId="177" fontId="5" fillId="2" borderId="2" xfId="0" applyNumberFormat="1" applyFont="1" applyFill="1" applyBorder="1" applyAlignment="1">
      <alignment horizontal="right" vertical="center" wrapText="1" indent="1"/>
    </xf>
    <xf numFmtId="180" fontId="5" fillId="2" borderId="2" xfId="0" applyNumberFormat="1" applyFont="1" applyFill="1" applyBorder="1" applyAlignment="1">
      <alignment horizontal="right" vertical="center" wrapText="1" indent="1"/>
    </xf>
  </cellXfs>
  <cellStyles count="2">
    <cellStyle name="Hyperlink" xfId="1" xr:uid="{00000000-000B-0000-0000-000008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087E7-8E0C-40CD-A2EE-CDF2503BA310}">
  <dimension ref="A1:N11"/>
  <sheetViews>
    <sheetView workbookViewId="0">
      <selection activeCell="A2" sqref="A2"/>
    </sheetView>
  </sheetViews>
  <sheetFormatPr defaultColWidth="9" defaultRowHeight="15.75" customHeight="1" x14ac:dyDescent="0.45"/>
  <cols>
    <col min="1" max="1" width="30.8984375" style="1" customWidth="1"/>
    <col min="2" max="11" width="11.19921875" style="1" customWidth="1"/>
    <col min="12" max="12" width="21" style="1" customWidth="1"/>
    <col min="13" max="16384" width="9" style="1"/>
  </cols>
  <sheetData>
    <row r="1" spans="1:14" ht="15.75" customHeight="1" x14ac:dyDescent="0.45">
      <c r="A1" s="1" t="s">
        <v>0</v>
      </c>
    </row>
    <row r="2" spans="1:14" ht="15" x14ac:dyDescent="0.45">
      <c r="A2" s="37"/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</row>
    <row r="3" spans="1:14" ht="15" x14ac:dyDescent="0.45">
      <c r="A3" s="4"/>
      <c r="B3" s="13" t="s">
        <v>11</v>
      </c>
      <c r="C3" s="13" t="s">
        <v>11</v>
      </c>
      <c r="D3" s="13" t="s">
        <v>11</v>
      </c>
      <c r="E3" s="13" t="s">
        <v>11</v>
      </c>
      <c r="F3" s="13" t="s">
        <v>11</v>
      </c>
      <c r="G3" s="13" t="s">
        <v>11</v>
      </c>
      <c r="H3" s="13" t="s">
        <v>11</v>
      </c>
      <c r="I3" s="13" t="s">
        <v>11</v>
      </c>
      <c r="J3" s="13" t="s">
        <v>11</v>
      </c>
      <c r="K3" s="13" t="s">
        <v>11</v>
      </c>
    </row>
    <row r="4" spans="1:14" ht="15" x14ac:dyDescent="0.45">
      <c r="A4" s="27" t="s">
        <v>12</v>
      </c>
      <c r="B4" s="17">
        <v>1439855</v>
      </c>
      <c r="C4" s="17">
        <v>1485895</v>
      </c>
      <c r="D4" s="17">
        <v>1550991</v>
      </c>
      <c r="E4" s="17">
        <v>1507607</v>
      </c>
      <c r="F4" s="17">
        <v>1358985</v>
      </c>
      <c r="G4" s="17">
        <v>1470161</v>
      </c>
      <c r="H4" s="17">
        <v>1706641</v>
      </c>
      <c r="I4" s="17">
        <v>1696268</v>
      </c>
      <c r="J4" s="17">
        <v>1849264</v>
      </c>
      <c r="K4" s="17">
        <v>1861709</v>
      </c>
    </row>
    <row r="5" spans="1:14" ht="15.75" customHeight="1" x14ac:dyDescent="0.45">
      <c r="A5" s="27" t="s">
        <v>13</v>
      </c>
      <c r="B5" s="17">
        <v>70243</v>
      </c>
      <c r="C5" s="17">
        <v>70781</v>
      </c>
      <c r="D5" s="17">
        <v>110212</v>
      </c>
      <c r="E5" s="17">
        <v>106125</v>
      </c>
      <c r="F5" s="17">
        <v>84793</v>
      </c>
      <c r="G5" s="17">
        <v>120119</v>
      </c>
      <c r="H5" s="17">
        <v>84818</v>
      </c>
      <c r="I5" s="17">
        <v>72600</v>
      </c>
      <c r="J5" s="17">
        <v>67686</v>
      </c>
      <c r="K5" s="17">
        <v>34582</v>
      </c>
    </row>
    <row r="6" spans="1:14" ht="15.75" customHeight="1" x14ac:dyDescent="0.45">
      <c r="A6" s="27" t="s">
        <v>14</v>
      </c>
      <c r="B6" s="17">
        <v>52949</v>
      </c>
      <c r="C6" s="17">
        <v>65958</v>
      </c>
      <c r="D6" s="17">
        <v>118370</v>
      </c>
      <c r="E6" s="17">
        <v>101289</v>
      </c>
      <c r="F6" s="17">
        <v>83061</v>
      </c>
      <c r="G6" s="17">
        <v>135100</v>
      </c>
      <c r="H6" s="17">
        <v>95008</v>
      </c>
      <c r="I6" s="17">
        <v>85987</v>
      </c>
      <c r="J6" s="17">
        <v>68568</v>
      </c>
      <c r="K6" s="17">
        <v>40529</v>
      </c>
    </row>
    <row r="7" spans="1:14" ht="15.75" customHeight="1" x14ac:dyDescent="0.45">
      <c r="A7" s="27" t="s">
        <v>15</v>
      </c>
      <c r="B7" s="17">
        <v>40270</v>
      </c>
      <c r="C7" s="17">
        <v>36222</v>
      </c>
      <c r="D7" s="17">
        <v>51977</v>
      </c>
      <c r="E7" s="17">
        <v>58181</v>
      </c>
      <c r="F7" s="17">
        <v>49635</v>
      </c>
      <c r="G7" s="17">
        <v>87509</v>
      </c>
      <c r="H7" s="17">
        <v>56483</v>
      </c>
      <c r="I7" s="17">
        <v>50812</v>
      </c>
      <c r="J7" s="17">
        <v>46171</v>
      </c>
      <c r="K7" s="17">
        <v>55582</v>
      </c>
    </row>
    <row r="8" spans="1:14" ht="15.75" customHeight="1" x14ac:dyDescent="0.45">
      <c r="A8" s="27" t="s">
        <v>16</v>
      </c>
      <c r="B8" s="39">
        <v>40.74</v>
      </c>
      <c r="C8" s="39">
        <v>36.64</v>
      </c>
      <c r="D8" s="39">
        <v>52.52</v>
      </c>
      <c r="E8" s="39">
        <v>58.78</v>
      </c>
      <c r="F8" s="39">
        <v>50.13</v>
      </c>
      <c r="G8" s="39">
        <v>88.35</v>
      </c>
      <c r="H8" s="39">
        <v>57</v>
      </c>
      <c r="I8" s="39">
        <v>51.31</v>
      </c>
      <c r="J8" s="39">
        <v>47.34</v>
      </c>
      <c r="K8" s="39">
        <v>61.1</v>
      </c>
    </row>
    <row r="9" spans="1:14" ht="15.75" customHeight="1" x14ac:dyDescent="0.45">
      <c r="A9" s="27" t="s">
        <v>17</v>
      </c>
      <c r="B9" s="17">
        <v>1901029</v>
      </c>
      <c r="C9" s="17">
        <v>1960753</v>
      </c>
      <c r="D9" s="17">
        <v>1951369</v>
      </c>
      <c r="E9" s="17">
        <v>1885280</v>
      </c>
      <c r="F9" s="17">
        <v>1981438</v>
      </c>
      <c r="G9" s="17">
        <v>2053752</v>
      </c>
      <c r="H9" s="17">
        <v>2296018</v>
      </c>
      <c r="I9" s="17">
        <v>2442482</v>
      </c>
      <c r="J9" s="17">
        <v>2635030</v>
      </c>
      <c r="K9" s="17">
        <v>2686944</v>
      </c>
    </row>
    <row r="10" spans="1:14" ht="15.75" customHeight="1" x14ac:dyDescent="0.45">
      <c r="A10" s="27" t="s">
        <v>18</v>
      </c>
      <c r="B10" s="17">
        <v>759198</v>
      </c>
      <c r="C10" s="17">
        <v>810011</v>
      </c>
      <c r="D10" s="17">
        <v>815406</v>
      </c>
      <c r="E10" s="17">
        <v>831657</v>
      </c>
      <c r="F10" s="17">
        <v>865606</v>
      </c>
      <c r="G10" s="17">
        <v>875470</v>
      </c>
      <c r="H10" s="17">
        <v>964564</v>
      </c>
      <c r="I10" s="17">
        <v>1095597</v>
      </c>
      <c r="J10" s="17">
        <v>1132791</v>
      </c>
      <c r="K10" s="17">
        <v>1136882</v>
      </c>
    </row>
    <row r="11" spans="1:14" ht="15.75" customHeight="1" x14ac:dyDescent="0.45">
      <c r="A11" s="27" t="s">
        <v>19</v>
      </c>
      <c r="B11" s="40">
        <v>33.1</v>
      </c>
      <c r="C11" s="40">
        <v>34.4</v>
      </c>
      <c r="D11" s="40">
        <v>34.700000000000003</v>
      </c>
      <c r="E11" s="40">
        <v>36.700000000000003</v>
      </c>
      <c r="F11" s="40">
        <v>37.9</v>
      </c>
      <c r="G11" s="40">
        <v>41.4</v>
      </c>
      <c r="H11" s="40">
        <v>40.799999999999997</v>
      </c>
      <c r="I11" s="40">
        <v>43.7</v>
      </c>
      <c r="J11" s="40">
        <v>41.8</v>
      </c>
      <c r="K11" s="40">
        <v>41</v>
      </c>
      <c r="N11" s="38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F5877-AA7D-4FA6-8223-7E0A7FB87504}">
  <dimension ref="A1:K9"/>
  <sheetViews>
    <sheetView workbookViewId="0"/>
  </sheetViews>
  <sheetFormatPr defaultColWidth="9" defaultRowHeight="15.75" customHeight="1" x14ac:dyDescent="0.45"/>
  <cols>
    <col min="1" max="1" width="22.69921875" style="1" customWidth="1"/>
    <col min="2" max="11" width="11.19921875" style="1" customWidth="1"/>
    <col min="12" max="16384" width="9" style="1"/>
  </cols>
  <sheetData>
    <row r="1" spans="1:11" ht="15.75" customHeight="1" x14ac:dyDescent="0.45">
      <c r="A1" s="1" t="s">
        <v>20</v>
      </c>
    </row>
    <row r="2" spans="1:11" ht="15" x14ac:dyDescent="0.45">
      <c r="A2" s="28"/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</row>
    <row r="3" spans="1:11" ht="15" x14ac:dyDescent="0.45">
      <c r="A3" s="30"/>
      <c r="B3" s="13" t="s">
        <v>11</v>
      </c>
      <c r="C3" s="13" t="s">
        <v>11</v>
      </c>
      <c r="D3" s="13" t="s">
        <v>11</v>
      </c>
      <c r="E3" s="13" t="s">
        <v>11</v>
      </c>
      <c r="F3" s="13" t="s">
        <v>11</v>
      </c>
      <c r="G3" s="13" t="s">
        <v>11</v>
      </c>
      <c r="H3" s="13" t="s">
        <v>11</v>
      </c>
      <c r="I3" s="13" t="s">
        <v>11</v>
      </c>
      <c r="J3" s="13" t="s">
        <v>11</v>
      </c>
      <c r="K3" s="13" t="s">
        <v>11</v>
      </c>
    </row>
    <row r="4" spans="1:11" ht="15" x14ac:dyDescent="0.45">
      <c r="A4" s="27" t="s">
        <v>21</v>
      </c>
      <c r="B4" s="35">
        <v>2.8</v>
      </c>
      <c r="C4" s="35">
        <v>3.4</v>
      </c>
      <c r="D4" s="35">
        <v>6</v>
      </c>
      <c r="E4" s="35">
        <v>5.3</v>
      </c>
      <c r="F4" s="35">
        <v>4.3</v>
      </c>
      <c r="G4" s="35">
        <v>6.7</v>
      </c>
      <c r="H4" s="35">
        <v>4.4000000000000004</v>
      </c>
      <c r="I4" s="35">
        <v>3.6</v>
      </c>
      <c r="J4" s="35">
        <v>2.7</v>
      </c>
      <c r="K4" s="35">
        <v>1.5</v>
      </c>
    </row>
    <row r="5" spans="1:11" ht="15" x14ac:dyDescent="0.45">
      <c r="A5" s="27" t="s">
        <v>22</v>
      </c>
      <c r="B5" s="35">
        <v>4.9000000000000004</v>
      </c>
      <c r="C5" s="35">
        <v>4.8</v>
      </c>
      <c r="D5" s="35">
        <v>7.1</v>
      </c>
      <c r="E5" s="35">
        <v>7</v>
      </c>
      <c r="F5" s="35">
        <v>6.2</v>
      </c>
      <c r="G5" s="35">
        <v>8.1999999999999993</v>
      </c>
      <c r="H5" s="35">
        <v>5</v>
      </c>
      <c r="I5" s="35">
        <v>4.3</v>
      </c>
      <c r="J5" s="35">
        <v>3.7</v>
      </c>
      <c r="K5" s="35">
        <v>1.9</v>
      </c>
    </row>
    <row r="6" spans="1:11" ht="15" x14ac:dyDescent="0.45">
      <c r="A6" s="27" t="s">
        <v>23</v>
      </c>
      <c r="B6" s="35">
        <v>6.7</v>
      </c>
      <c r="C6" s="35">
        <v>5.6</v>
      </c>
      <c r="D6" s="35">
        <v>7.7</v>
      </c>
      <c r="E6" s="35">
        <v>8.5</v>
      </c>
      <c r="F6" s="35">
        <v>6.9</v>
      </c>
      <c r="G6" s="35">
        <v>10.9</v>
      </c>
      <c r="H6" s="35">
        <v>6.3</v>
      </c>
      <c r="I6" s="35">
        <v>5.0999999999999996</v>
      </c>
      <c r="J6" s="35">
        <v>4.3</v>
      </c>
      <c r="K6" s="35">
        <v>5</v>
      </c>
    </row>
    <row r="7" spans="1:11" ht="15" x14ac:dyDescent="0.45">
      <c r="A7" s="27" t="s">
        <v>24</v>
      </c>
      <c r="B7" s="36">
        <v>635.95000000000005</v>
      </c>
      <c r="C7" s="36">
        <v>681.52</v>
      </c>
      <c r="D7" s="36">
        <v>684.5</v>
      </c>
      <c r="E7" s="36">
        <v>699.12</v>
      </c>
      <c r="F7" s="36">
        <v>758.28</v>
      </c>
      <c r="G7" s="36">
        <v>859.29</v>
      </c>
      <c r="H7" s="36">
        <v>945.27</v>
      </c>
      <c r="I7" s="36">
        <v>1083.1300000000001</v>
      </c>
      <c r="J7" s="36">
        <v>1177.99</v>
      </c>
      <c r="K7" s="36">
        <v>1257.44</v>
      </c>
    </row>
    <row r="8" spans="1:11" ht="15" x14ac:dyDescent="0.45"/>
    <row r="9" spans="1:11" ht="15" x14ac:dyDescent="0.45"/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E8DC-D333-4991-8573-63A532956B7E}">
  <dimension ref="A1:K9"/>
  <sheetViews>
    <sheetView workbookViewId="0"/>
  </sheetViews>
  <sheetFormatPr defaultColWidth="9" defaultRowHeight="15.75" customHeight="1" x14ac:dyDescent="0.45"/>
  <cols>
    <col min="1" max="1" width="33.8984375" style="1" customWidth="1"/>
    <col min="2" max="11" width="11.19921875" style="1" customWidth="1"/>
    <col min="12" max="16384" width="9" style="1"/>
  </cols>
  <sheetData>
    <row r="1" spans="1:11" ht="15.75" customHeight="1" x14ac:dyDescent="0.45">
      <c r="A1" s="1" t="s">
        <v>25</v>
      </c>
    </row>
    <row r="2" spans="1:11" ht="15" x14ac:dyDescent="0.45">
      <c r="A2" s="32"/>
      <c r="B2" s="29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</row>
    <row r="3" spans="1:11" ht="15" x14ac:dyDescent="0.45">
      <c r="A3" s="32"/>
      <c r="B3" s="31" t="s">
        <v>11</v>
      </c>
      <c r="C3" s="13" t="s">
        <v>11</v>
      </c>
      <c r="D3" s="13" t="s">
        <v>11</v>
      </c>
      <c r="E3" s="13" t="s">
        <v>11</v>
      </c>
      <c r="F3" s="13" t="s">
        <v>11</v>
      </c>
      <c r="G3" s="13" t="s">
        <v>11</v>
      </c>
      <c r="H3" s="13" t="s">
        <v>11</v>
      </c>
      <c r="I3" s="13" t="s">
        <v>11</v>
      </c>
      <c r="J3" s="13" t="s">
        <v>11</v>
      </c>
      <c r="K3" s="13" t="s">
        <v>11</v>
      </c>
    </row>
    <row r="4" spans="1:11" ht="15" x14ac:dyDescent="0.45">
      <c r="A4" s="34" t="s">
        <v>26</v>
      </c>
      <c r="B4" s="7">
        <v>157406</v>
      </c>
      <c r="C4" s="7">
        <v>123178</v>
      </c>
      <c r="D4" s="7">
        <v>140571</v>
      </c>
      <c r="E4" s="7">
        <v>124491</v>
      </c>
      <c r="F4" s="7">
        <v>127107</v>
      </c>
      <c r="G4" s="7">
        <v>143587</v>
      </c>
      <c r="H4" s="7">
        <v>18262</v>
      </c>
      <c r="I4" s="7">
        <v>202897</v>
      </c>
      <c r="J4" s="7">
        <v>94420</v>
      </c>
      <c r="K4" s="7">
        <v>113376</v>
      </c>
    </row>
    <row r="5" spans="1:11" ht="15" x14ac:dyDescent="0.45">
      <c r="A5" s="27" t="s">
        <v>27</v>
      </c>
      <c r="B5" s="8">
        <v>-40247</v>
      </c>
      <c r="C5" s="8">
        <v>-74025</v>
      </c>
      <c r="D5" s="8">
        <v>-66636</v>
      </c>
      <c r="E5" s="8">
        <v>-64801</v>
      </c>
      <c r="F5" s="8">
        <v>-91559</v>
      </c>
      <c r="G5" s="8">
        <v>-92567</v>
      </c>
      <c r="H5" s="8">
        <v>-123274</v>
      </c>
      <c r="I5" s="8">
        <v>-118003</v>
      </c>
      <c r="J5" s="8">
        <v>-154911</v>
      </c>
      <c r="K5" s="8">
        <v>-12475</v>
      </c>
    </row>
    <row r="6" spans="1:11" ht="15" x14ac:dyDescent="0.45">
      <c r="A6" s="27" t="s">
        <v>28</v>
      </c>
      <c r="B6" s="8">
        <v>-114468</v>
      </c>
      <c r="C6" s="8">
        <v>-41793</v>
      </c>
      <c r="D6" s="8">
        <v>-45539</v>
      </c>
      <c r="E6" s="8">
        <v>-58148</v>
      </c>
      <c r="F6" s="8">
        <v>19932</v>
      </c>
      <c r="G6" s="8">
        <v>-136002</v>
      </c>
      <c r="H6" s="8">
        <v>101787</v>
      </c>
      <c r="I6" s="8">
        <v>-84899</v>
      </c>
      <c r="J6" s="8">
        <v>60969</v>
      </c>
      <c r="K6" s="8">
        <v>-93618</v>
      </c>
    </row>
    <row r="7" spans="1:11" ht="15" x14ac:dyDescent="0.45">
      <c r="A7" s="27" t="s">
        <v>29</v>
      </c>
      <c r="B7" s="8">
        <v>51352</v>
      </c>
      <c r="C7" s="8">
        <v>58343</v>
      </c>
      <c r="D7" s="8">
        <v>82794</v>
      </c>
      <c r="E7" s="8">
        <v>82390</v>
      </c>
      <c r="F7" s="8">
        <v>135669</v>
      </c>
      <c r="G7" s="8">
        <v>55474</v>
      </c>
      <c r="H7" s="8">
        <v>56837</v>
      </c>
      <c r="I7" s="8">
        <v>62472</v>
      </c>
      <c r="J7" s="8">
        <v>65508</v>
      </c>
      <c r="K7" s="8">
        <v>74247</v>
      </c>
    </row>
    <row r="8" spans="1:11" ht="15" x14ac:dyDescent="0.45"/>
    <row r="9" spans="1:11" ht="15" x14ac:dyDescent="0.45"/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E8C11-8ADF-4DA4-BB6A-242292EEF256}">
  <dimension ref="A1:L34"/>
  <sheetViews>
    <sheetView workbookViewId="0"/>
  </sheetViews>
  <sheetFormatPr defaultColWidth="9" defaultRowHeight="15.75" customHeight="1" x14ac:dyDescent="0.45"/>
  <cols>
    <col min="1" max="1" width="14.3984375" style="1" customWidth="1"/>
    <col min="2" max="2" width="17.3984375" style="1" customWidth="1"/>
    <col min="3" max="12" width="11.19921875" style="1" customWidth="1"/>
    <col min="13" max="16384" width="9" style="1"/>
  </cols>
  <sheetData>
    <row r="1" spans="1:12" ht="15.75" customHeight="1" x14ac:dyDescent="0.45">
      <c r="A1" s="1" t="s">
        <v>30</v>
      </c>
    </row>
    <row r="2" spans="1:12" ht="15" x14ac:dyDescent="0.45">
      <c r="A2" s="32"/>
      <c r="B2" s="32"/>
      <c r="C2" s="29" t="s">
        <v>31</v>
      </c>
      <c r="D2" s="12" t="s">
        <v>32</v>
      </c>
      <c r="E2" s="12" t="s">
        <v>33</v>
      </c>
      <c r="F2" s="12" t="s">
        <v>34</v>
      </c>
      <c r="G2" s="12" t="s">
        <v>35</v>
      </c>
      <c r="H2" s="12" t="s">
        <v>6</v>
      </c>
      <c r="I2" s="12" t="s">
        <v>7</v>
      </c>
      <c r="J2" s="12" t="s">
        <v>8</v>
      </c>
      <c r="K2" s="12" t="s">
        <v>9</v>
      </c>
      <c r="L2" s="12" t="s">
        <v>10</v>
      </c>
    </row>
    <row r="3" spans="1:12" ht="15" x14ac:dyDescent="0.45">
      <c r="A3" s="32"/>
      <c r="B3" s="32"/>
      <c r="C3" s="31" t="s">
        <v>11</v>
      </c>
      <c r="D3" s="13" t="s">
        <v>11</v>
      </c>
      <c r="E3" s="13" t="s">
        <v>11</v>
      </c>
      <c r="F3" s="13" t="s">
        <v>11</v>
      </c>
      <c r="G3" s="13" t="s">
        <v>11</v>
      </c>
      <c r="H3" s="13" t="s">
        <v>11</v>
      </c>
      <c r="I3" s="13" t="s">
        <v>11</v>
      </c>
      <c r="J3" s="13" t="s">
        <v>11</v>
      </c>
      <c r="K3" s="13" t="s">
        <v>11</v>
      </c>
      <c r="L3" s="13" t="s">
        <v>11</v>
      </c>
    </row>
    <row r="4" spans="1:12" ht="15.75" customHeight="1" x14ac:dyDescent="0.45">
      <c r="A4" s="16" t="s">
        <v>36</v>
      </c>
      <c r="B4" s="33" t="s">
        <v>37</v>
      </c>
      <c r="C4" s="15">
        <v>6203</v>
      </c>
      <c r="D4" s="15">
        <v>6513</v>
      </c>
      <c r="E4" s="15">
        <v>6812</v>
      </c>
      <c r="F4" s="15">
        <v>6861</v>
      </c>
      <c r="G4" s="15">
        <v>6475</v>
      </c>
      <c r="H4" s="15">
        <v>6988</v>
      </c>
      <c r="I4" s="15">
        <v>7805</v>
      </c>
      <c r="J4" s="15">
        <v>8032</v>
      </c>
      <c r="K4" s="15">
        <v>9178</v>
      </c>
      <c r="L4" s="15">
        <v>9433</v>
      </c>
    </row>
    <row r="5" spans="1:12" ht="15.75" customHeight="1" x14ac:dyDescent="0.45">
      <c r="A5" s="16"/>
      <c r="B5" s="14" t="s">
        <v>38</v>
      </c>
      <c r="C5" s="17">
        <v>2176</v>
      </c>
      <c r="D5" s="17">
        <v>2208</v>
      </c>
      <c r="E5" s="17">
        <v>2241</v>
      </c>
      <c r="F5" s="17">
        <v>2147</v>
      </c>
      <c r="G5" s="17">
        <v>1823</v>
      </c>
      <c r="H5" s="17">
        <v>1847</v>
      </c>
      <c r="I5" s="17">
        <v>2199</v>
      </c>
      <c r="J5" s="17">
        <v>2275</v>
      </c>
      <c r="K5" s="17">
        <v>2364</v>
      </c>
      <c r="L5" s="17">
        <v>2360</v>
      </c>
    </row>
    <row r="6" spans="1:12" ht="15.75" customHeight="1" x14ac:dyDescent="0.45">
      <c r="A6" s="16"/>
      <c r="B6" s="14" t="s">
        <v>39</v>
      </c>
      <c r="C6" s="17">
        <v>2703</v>
      </c>
      <c r="D6" s="17">
        <v>2985</v>
      </c>
      <c r="E6" s="17">
        <v>3265</v>
      </c>
      <c r="F6" s="17">
        <v>2856</v>
      </c>
      <c r="G6" s="17">
        <v>2453</v>
      </c>
      <c r="H6" s="17">
        <v>3206</v>
      </c>
      <c r="I6" s="17">
        <v>4238</v>
      </c>
      <c r="J6" s="17">
        <v>3596</v>
      </c>
      <c r="K6" s="17">
        <v>3923</v>
      </c>
      <c r="L6" s="17">
        <v>3897</v>
      </c>
    </row>
    <row r="7" spans="1:12" ht="15.75" customHeight="1" x14ac:dyDescent="0.45">
      <c r="A7" s="16"/>
      <c r="B7" s="14" t="s">
        <v>40</v>
      </c>
      <c r="C7" s="17">
        <v>2961</v>
      </c>
      <c r="D7" s="18">
        <v>3054</v>
      </c>
      <c r="E7" s="17">
        <v>3029</v>
      </c>
      <c r="F7" s="17">
        <v>2927</v>
      </c>
      <c r="G7" s="17">
        <v>2440</v>
      </c>
      <c r="H7" s="17">
        <v>2445</v>
      </c>
      <c r="I7" s="17">
        <v>2810</v>
      </c>
      <c r="J7" s="17">
        <v>2994</v>
      </c>
      <c r="K7" s="17">
        <v>2932</v>
      </c>
      <c r="L7" s="17">
        <v>2721</v>
      </c>
    </row>
    <row r="8" spans="1:12" ht="15.75" customHeight="1" x14ac:dyDescent="0.45">
      <c r="A8" s="16"/>
      <c r="B8" s="14" t="s">
        <v>41</v>
      </c>
      <c r="C8" s="17">
        <v>2667</v>
      </c>
      <c r="D8" s="18">
        <v>2736</v>
      </c>
      <c r="E8" s="17">
        <v>2907</v>
      </c>
      <c r="F8" s="17">
        <v>2894</v>
      </c>
      <c r="G8" s="17">
        <v>2702</v>
      </c>
      <c r="H8" s="17">
        <v>2911</v>
      </c>
      <c r="I8" s="17">
        <v>3181</v>
      </c>
      <c r="J8" s="17">
        <v>3116</v>
      </c>
      <c r="K8" s="17">
        <v>3377</v>
      </c>
      <c r="L8" s="17">
        <v>3371</v>
      </c>
    </row>
    <row r="9" spans="1:12" ht="15.75" customHeight="1" x14ac:dyDescent="0.45">
      <c r="A9" s="16"/>
      <c r="B9" s="14" t="s">
        <v>42</v>
      </c>
      <c r="C9" s="8">
        <v>-2311</v>
      </c>
      <c r="D9" s="19">
        <v>-2637</v>
      </c>
      <c r="E9" s="8">
        <v>-2744</v>
      </c>
      <c r="F9" s="8">
        <v>-2609</v>
      </c>
      <c r="G9" s="8">
        <v>-2303</v>
      </c>
      <c r="H9" s="8">
        <v>-2695</v>
      </c>
      <c r="I9" s="8">
        <v>-3167</v>
      </c>
      <c r="J9" s="8">
        <v>-3050</v>
      </c>
      <c r="K9" s="8">
        <v>-3282</v>
      </c>
      <c r="L9" s="8">
        <v>-3164</v>
      </c>
    </row>
    <row r="10" spans="1:12" ht="15.75" customHeight="1" x14ac:dyDescent="0.45">
      <c r="A10" s="20"/>
      <c r="B10" s="14" t="s">
        <v>43</v>
      </c>
      <c r="C10" s="17">
        <v>14399</v>
      </c>
      <c r="D10" s="18">
        <v>14859</v>
      </c>
      <c r="E10" s="17">
        <v>15510</v>
      </c>
      <c r="F10" s="17">
        <v>15076</v>
      </c>
      <c r="G10" s="17">
        <v>13590</v>
      </c>
      <c r="H10" s="17">
        <v>14702</v>
      </c>
      <c r="I10" s="17">
        <v>17066</v>
      </c>
      <c r="J10" s="17">
        <v>16963</v>
      </c>
      <c r="K10" s="17">
        <v>18493</v>
      </c>
      <c r="L10" s="17">
        <v>18617</v>
      </c>
    </row>
    <row r="11" spans="1:12" ht="15.75" customHeight="1" x14ac:dyDescent="0.45">
      <c r="A11" s="21" t="s">
        <v>44</v>
      </c>
      <c r="B11" s="14" t="s">
        <v>37</v>
      </c>
      <c r="C11" s="22">
        <v>257</v>
      </c>
      <c r="D11" s="23">
        <v>132</v>
      </c>
      <c r="E11" s="22">
        <v>286</v>
      </c>
      <c r="F11" s="22">
        <v>474</v>
      </c>
      <c r="G11" s="22">
        <v>450</v>
      </c>
      <c r="H11" s="22">
        <v>320</v>
      </c>
      <c r="I11" s="22">
        <v>57</v>
      </c>
      <c r="J11" s="22">
        <v>276</v>
      </c>
      <c r="K11" s="22">
        <v>183</v>
      </c>
      <c r="L11" s="22">
        <v>197</v>
      </c>
    </row>
    <row r="12" spans="1:12" ht="15.75" customHeight="1" x14ac:dyDescent="0.45">
      <c r="A12" s="24"/>
      <c r="B12" s="14" t="s">
        <v>38</v>
      </c>
      <c r="C12" s="22">
        <v>197</v>
      </c>
      <c r="D12" s="23">
        <v>212</v>
      </c>
      <c r="E12" s="22">
        <v>205</v>
      </c>
      <c r="F12" s="22">
        <v>175</v>
      </c>
      <c r="G12" s="22">
        <v>138</v>
      </c>
      <c r="H12" s="22">
        <v>170</v>
      </c>
      <c r="I12" s="22">
        <v>172</v>
      </c>
      <c r="J12" s="22">
        <v>110</v>
      </c>
      <c r="K12" s="22">
        <v>123</v>
      </c>
      <c r="L12" s="22">
        <v>108</v>
      </c>
    </row>
    <row r="13" spans="1:12" ht="15.75" customHeight="1" x14ac:dyDescent="0.45">
      <c r="A13" s="24"/>
      <c r="B13" s="14" t="s">
        <v>39</v>
      </c>
      <c r="C13" s="22">
        <v>150</v>
      </c>
      <c r="D13" s="23">
        <v>397</v>
      </c>
      <c r="E13" s="22">
        <v>651</v>
      </c>
      <c r="F13" s="22">
        <v>294</v>
      </c>
      <c r="G13" s="22">
        <v>173</v>
      </c>
      <c r="H13" s="22">
        <v>557</v>
      </c>
      <c r="I13" s="22">
        <v>690</v>
      </c>
      <c r="J13" s="22">
        <v>201</v>
      </c>
      <c r="K13" s="22">
        <v>313</v>
      </c>
      <c r="L13" s="22">
        <v>67</v>
      </c>
    </row>
    <row r="14" spans="1:12" ht="15.75" customHeight="1" x14ac:dyDescent="0.45">
      <c r="A14" s="24"/>
      <c r="B14" s="14" t="s">
        <v>40</v>
      </c>
      <c r="C14" s="22">
        <v>143</v>
      </c>
      <c r="D14" s="23">
        <v>35</v>
      </c>
      <c r="E14" s="22">
        <v>-16</v>
      </c>
      <c r="F14" s="22">
        <v>143</v>
      </c>
      <c r="G14" s="22">
        <v>144</v>
      </c>
      <c r="H14" s="22">
        <v>203</v>
      </c>
      <c r="I14" s="22">
        <v>-19</v>
      </c>
      <c r="J14" s="22">
        <v>201</v>
      </c>
      <c r="K14" s="22">
        <v>133</v>
      </c>
      <c r="L14" s="22">
        <v>75</v>
      </c>
    </row>
    <row r="15" spans="1:12" ht="15.75" customHeight="1" x14ac:dyDescent="0.45">
      <c r="A15" s="24"/>
      <c r="B15" s="14" t="s">
        <v>41</v>
      </c>
      <c r="C15" s="22">
        <v>-46</v>
      </c>
      <c r="D15" s="22">
        <v>-69</v>
      </c>
      <c r="E15" s="22">
        <v>-22</v>
      </c>
      <c r="F15" s="22">
        <v>-32</v>
      </c>
      <c r="G15" s="22">
        <v>-63</v>
      </c>
      <c r="H15" s="22">
        <v>-32</v>
      </c>
      <c r="I15" s="22">
        <v>-35</v>
      </c>
      <c r="J15" s="22">
        <v>-65</v>
      </c>
      <c r="K15" s="22">
        <v>-88</v>
      </c>
      <c r="L15" s="22">
        <v>-117</v>
      </c>
    </row>
    <row r="16" spans="1:12" ht="15.75" customHeight="1" x14ac:dyDescent="0.45">
      <c r="A16" s="24"/>
      <c r="B16" s="14" t="s">
        <v>42</v>
      </c>
      <c r="C16" s="22">
        <v>1</v>
      </c>
      <c r="D16" s="22">
        <v>1</v>
      </c>
      <c r="E16" s="22">
        <v>-2</v>
      </c>
      <c r="F16" s="22">
        <v>7</v>
      </c>
      <c r="G16" s="22">
        <v>6</v>
      </c>
      <c r="H16" s="22">
        <v>-17</v>
      </c>
      <c r="I16" s="22">
        <v>-18</v>
      </c>
      <c r="J16" s="22">
        <v>1</v>
      </c>
      <c r="K16" s="22">
        <v>13</v>
      </c>
      <c r="L16" s="22">
        <v>16</v>
      </c>
    </row>
    <row r="17" spans="1:12" ht="15.75" customHeight="1" x14ac:dyDescent="0.45">
      <c r="A17" s="25"/>
      <c r="B17" s="14" t="s">
        <v>43</v>
      </c>
      <c r="C17" s="22">
        <f>+SUM(C11:C16)</f>
        <v>702</v>
      </c>
      <c r="D17" s="22">
        <f t="shared" ref="D17:L17" si="0">+SUM(D11:D16)</f>
        <v>708</v>
      </c>
      <c r="E17" s="22">
        <f t="shared" si="0"/>
        <v>1102</v>
      </c>
      <c r="F17" s="22">
        <f t="shared" si="0"/>
        <v>1061</v>
      </c>
      <c r="G17" s="22">
        <f t="shared" si="0"/>
        <v>848</v>
      </c>
      <c r="H17" s="22">
        <f t="shared" si="0"/>
        <v>1201</v>
      </c>
      <c r="I17" s="22">
        <f>+SUM(I11:I16)+1</f>
        <v>848</v>
      </c>
      <c r="J17" s="22">
        <f>+SUM(J11:J16)+2</f>
        <v>726</v>
      </c>
      <c r="K17" s="22">
        <f t="shared" si="0"/>
        <v>677</v>
      </c>
      <c r="L17" s="22">
        <f t="shared" si="0"/>
        <v>346</v>
      </c>
    </row>
    <row r="33" spans="5:5" ht="15.75" customHeight="1" x14ac:dyDescent="0.45">
      <c r="E33" s="26"/>
    </row>
    <row r="34" spans="5:5" ht="15.75" customHeight="1" x14ac:dyDescent="0.45">
      <c r="E34" s="26"/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BDCAD-BE6C-4E83-896E-86CEE9517F0A}">
  <dimension ref="A1:G64"/>
  <sheetViews>
    <sheetView tabSelected="1" workbookViewId="0"/>
  </sheetViews>
  <sheetFormatPr defaultColWidth="9" defaultRowHeight="15" x14ac:dyDescent="0.45"/>
  <cols>
    <col min="1" max="1" width="9" style="1"/>
    <col min="2" max="7" width="11.19921875" style="1" customWidth="1"/>
    <col min="8" max="16384" width="9" style="1"/>
  </cols>
  <sheetData>
    <row r="1" spans="1:7" x14ac:dyDescent="0.45">
      <c r="A1" s="1" t="s">
        <v>45</v>
      </c>
    </row>
    <row r="2" spans="1:7" x14ac:dyDescent="0.45">
      <c r="A2" s="1" t="s">
        <v>46</v>
      </c>
    </row>
    <row r="3" spans="1:7" x14ac:dyDescent="0.45">
      <c r="A3" s="2"/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58</v>
      </c>
    </row>
    <row r="4" spans="1:7" x14ac:dyDescent="0.45">
      <c r="A4" s="4"/>
      <c r="B4" s="5" t="s">
        <v>11</v>
      </c>
      <c r="C4" s="5" t="s">
        <v>11</v>
      </c>
      <c r="D4" s="5" t="s">
        <v>11</v>
      </c>
      <c r="E4" s="5" t="s">
        <v>11</v>
      </c>
      <c r="F4" s="5" t="s">
        <v>11</v>
      </c>
      <c r="G4" s="5" t="s">
        <v>11</v>
      </c>
    </row>
    <row r="5" spans="1:7" x14ac:dyDescent="0.45">
      <c r="A5" s="6" t="s">
        <v>47</v>
      </c>
      <c r="B5" s="7">
        <v>1470161</v>
      </c>
      <c r="C5" s="7">
        <v>1706641</v>
      </c>
      <c r="D5" s="7">
        <v>1696268</v>
      </c>
      <c r="E5" s="7">
        <v>1849264</v>
      </c>
      <c r="F5" s="7">
        <v>1861709</v>
      </c>
      <c r="G5" s="7"/>
    </row>
    <row r="6" spans="1:7" x14ac:dyDescent="0.45">
      <c r="A6" s="6" t="s">
        <v>48</v>
      </c>
      <c r="B6" s="8">
        <v>1085614</v>
      </c>
      <c r="C6" s="8">
        <v>1296723</v>
      </c>
      <c r="D6" s="8">
        <v>1292397</v>
      </c>
      <c r="E6" s="8">
        <v>1383731</v>
      </c>
      <c r="F6" s="8">
        <v>1392951</v>
      </c>
      <c r="G6" s="8"/>
    </row>
    <row r="7" spans="1:7" x14ac:dyDescent="0.45">
      <c r="A7" s="6" t="s">
        <v>49</v>
      </c>
      <c r="B7" s="8">
        <v>708529</v>
      </c>
      <c r="C7" s="8">
        <v>837502</v>
      </c>
      <c r="D7" s="8">
        <v>847093</v>
      </c>
      <c r="E7" s="8">
        <v>922887</v>
      </c>
      <c r="F7" s="8">
        <v>914984</v>
      </c>
      <c r="G7" s="8"/>
    </row>
    <row r="8" spans="1:7" x14ac:dyDescent="0.45">
      <c r="A8" s="6" t="s">
        <v>50</v>
      </c>
      <c r="B8" s="8">
        <v>342721</v>
      </c>
      <c r="C8" s="8">
        <v>399177</v>
      </c>
      <c r="D8" s="8">
        <v>420317</v>
      </c>
      <c r="E8" s="8">
        <v>438097</v>
      </c>
      <c r="F8" s="8">
        <v>457442</v>
      </c>
      <c r="G8" s="8">
        <v>468508</v>
      </c>
    </row>
    <row r="10" spans="1:7" x14ac:dyDescent="0.45">
      <c r="A10" s="1" t="s">
        <v>51</v>
      </c>
    </row>
    <row r="11" spans="1:7" x14ac:dyDescent="0.45">
      <c r="A11" s="2"/>
      <c r="B11" s="3" t="s">
        <v>6</v>
      </c>
      <c r="C11" s="3" t="s">
        <v>7</v>
      </c>
      <c r="D11" s="3" t="s">
        <v>8</v>
      </c>
      <c r="E11" s="3" t="s">
        <v>9</v>
      </c>
      <c r="F11" s="3" t="s">
        <v>10</v>
      </c>
      <c r="G11" s="3" t="s">
        <v>58</v>
      </c>
    </row>
    <row r="12" spans="1:7" x14ac:dyDescent="0.45">
      <c r="A12" s="4"/>
      <c r="B12" s="5" t="s">
        <v>11</v>
      </c>
      <c r="C12" s="5" t="s">
        <v>11</v>
      </c>
      <c r="D12" s="5" t="s">
        <v>11</v>
      </c>
      <c r="E12" s="5" t="s">
        <v>11</v>
      </c>
      <c r="F12" s="5" t="s">
        <v>11</v>
      </c>
      <c r="G12" s="5" t="s">
        <v>11</v>
      </c>
    </row>
    <row r="13" spans="1:7" x14ac:dyDescent="0.45">
      <c r="A13" s="6" t="s">
        <v>47</v>
      </c>
      <c r="B13" s="9">
        <v>120119</v>
      </c>
      <c r="C13" s="9">
        <v>84818</v>
      </c>
      <c r="D13" s="9">
        <v>72600</v>
      </c>
      <c r="E13" s="9">
        <v>67686</v>
      </c>
      <c r="F13" s="9">
        <v>34582</v>
      </c>
      <c r="G13" s="9"/>
    </row>
    <row r="14" spans="1:7" x14ac:dyDescent="0.45">
      <c r="A14" s="6" t="s">
        <v>48</v>
      </c>
      <c r="B14" s="9">
        <v>95283</v>
      </c>
      <c r="C14" s="9">
        <v>59515</v>
      </c>
      <c r="D14" s="9">
        <v>56363</v>
      </c>
      <c r="E14" s="9">
        <v>57025</v>
      </c>
      <c r="F14" s="9">
        <v>26668</v>
      </c>
      <c r="G14" s="9"/>
    </row>
    <row r="15" spans="1:7" x14ac:dyDescent="0.45">
      <c r="A15" s="6" t="s">
        <v>49</v>
      </c>
      <c r="B15" s="9">
        <v>63681</v>
      </c>
      <c r="C15" s="9">
        <v>40395</v>
      </c>
      <c r="D15" s="9">
        <v>38821</v>
      </c>
      <c r="E15" s="9">
        <v>37187</v>
      </c>
      <c r="F15" s="9">
        <v>16731</v>
      </c>
      <c r="G15" s="9"/>
    </row>
    <row r="16" spans="1:7" x14ac:dyDescent="0.45">
      <c r="A16" s="6" t="s">
        <v>50</v>
      </c>
      <c r="B16" s="9">
        <v>28054</v>
      </c>
      <c r="C16" s="9">
        <v>15578</v>
      </c>
      <c r="D16" s="9">
        <v>21775</v>
      </c>
      <c r="E16" s="9">
        <v>14526</v>
      </c>
      <c r="F16" s="9">
        <v>3703</v>
      </c>
      <c r="G16" s="9">
        <v>3881</v>
      </c>
    </row>
    <row r="18" spans="1:7" x14ac:dyDescent="0.45">
      <c r="A18" s="1" t="s">
        <v>52</v>
      </c>
    </row>
    <row r="19" spans="1:7" x14ac:dyDescent="0.45">
      <c r="A19" s="2"/>
      <c r="B19" s="3" t="s">
        <v>6</v>
      </c>
      <c r="C19" s="3" t="s">
        <v>7</v>
      </c>
      <c r="D19" s="3" t="s">
        <v>8</v>
      </c>
      <c r="E19" s="3" t="s">
        <v>9</v>
      </c>
      <c r="F19" s="3" t="s">
        <v>10</v>
      </c>
      <c r="G19" s="3" t="s">
        <v>58</v>
      </c>
    </row>
    <row r="20" spans="1:7" x14ac:dyDescent="0.45">
      <c r="A20" s="4"/>
      <c r="B20" s="5" t="s">
        <v>11</v>
      </c>
      <c r="C20" s="5" t="s">
        <v>11</v>
      </c>
      <c r="D20" s="5" t="s">
        <v>11</v>
      </c>
      <c r="E20" s="5" t="s">
        <v>11</v>
      </c>
      <c r="F20" s="5" t="s">
        <v>11</v>
      </c>
      <c r="G20" s="5" t="s">
        <v>11</v>
      </c>
    </row>
    <row r="21" spans="1:7" x14ac:dyDescent="0.45">
      <c r="A21" s="6" t="s">
        <v>47</v>
      </c>
      <c r="B21" s="9">
        <v>135100</v>
      </c>
      <c r="C21" s="9">
        <v>95008</v>
      </c>
      <c r="D21" s="9">
        <v>85987</v>
      </c>
      <c r="E21" s="9">
        <v>68568</v>
      </c>
      <c r="F21" s="9">
        <v>40529</v>
      </c>
      <c r="G21" s="9"/>
    </row>
    <row r="22" spans="1:7" x14ac:dyDescent="0.45">
      <c r="A22" s="6" t="s">
        <v>48</v>
      </c>
      <c r="B22" s="9">
        <v>100839</v>
      </c>
      <c r="C22" s="9">
        <v>68522</v>
      </c>
      <c r="D22" s="9">
        <v>65446</v>
      </c>
      <c r="E22" s="9">
        <v>62997</v>
      </c>
      <c r="F22" s="9">
        <v>22739</v>
      </c>
      <c r="G22" s="9"/>
    </row>
    <row r="23" spans="1:7" x14ac:dyDescent="0.45">
      <c r="A23" s="6" t="s">
        <v>49</v>
      </c>
      <c r="B23" s="9">
        <v>68835</v>
      </c>
      <c r="C23" s="9">
        <v>60232</v>
      </c>
      <c r="D23" s="9">
        <v>50825</v>
      </c>
      <c r="E23" s="9">
        <v>39367</v>
      </c>
      <c r="F23" s="9">
        <v>8787</v>
      </c>
      <c r="G23" s="9"/>
    </row>
    <row r="24" spans="1:7" x14ac:dyDescent="0.45">
      <c r="A24" s="6" t="s">
        <v>50</v>
      </c>
      <c r="B24" s="9">
        <v>34569</v>
      </c>
      <c r="C24" s="9">
        <v>32992</v>
      </c>
      <c r="D24" s="9">
        <v>28949</v>
      </c>
      <c r="E24" s="9">
        <v>24390</v>
      </c>
      <c r="F24" s="9">
        <v>-3554</v>
      </c>
      <c r="G24" s="9">
        <v>5629</v>
      </c>
    </row>
    <row r="26" spans="1:7" x14ac:dyDescent="0.45">
      <c r="A26" s="1" t="s">
        <v>53</v>
      </c>
    </row>
    <row r="27" spans="1:7" x14ac:dyDescent="0.45">
      <c r="A27" s="2"/>
      <c r="B27" s="3" t="s">
        <v>6</v>
      </c>
      <c r="C27" s="3" t="s">
        <v>7</v>
      </c>
      <c r="D27" s="3" t="s">
        <v>8</v>
      </c>
      <c r="E27" s="3" t="s">
        <v>9</v>
      </c>
      <c r="F27" s="3" t="s">
        <v>10</v>
      </c>
      <c r="G27" s="3" t="s">
        <v>58</v>
      </c>
    </row>
    <row r="28" spans="1:7" x14ac:dyDescent="0.45">
      <c r="A28" s="4"/>
      <c r="B28" s="5" t="s">
        <v>11</v>
      </c>
      <c r="C28" s="5" t="s">
        <v>11</v>
      </c>
      <c r="D28" s="5" t="s">
        <v>11</v>
      </c>
      <c r="E28" s="5" t="s">
        <v>11</v>
      </c>
      <c r="F28" s="5" t="s">
        <v>11</v>
      </c>
      <c r="G28" s="5" t="s">
        <v>11</v>
      </c>
    </row>
    <row r="29" spans="1:7" x14ac:dyDescent="0.45">
      <c r="A29" s="6" t="s">
        <v>47</v>
      </c>
      <c r="B29" s="9">
        <v>87509</v>
      </c>
      <c r="C29" s="9">
        <v>56483</v>
      </c>
      <c r="D29" s="9">
        <v>50812</v>
      </c>
      <c r="E29" s="9">
        <v>46171</v>
      </c>
      <c r="F29" s="9">
        <v>55582</v>
      </c>
      <c r="G29" s="9"/>
    </row>
    <row r="30" spans="1:7" x14ac:dyDescent="0.45">
      <c r="A30" s="6" t="s">
        <v>48</v>
      </c>
      <c r="B30" s="9">
        <v>66645</v>
      </c>
      <c r="C30" s="9">
        <v>39122</v>
      </c>
      <c r="D30" s="9">
        <v>42330</v>
      </c>
      <c r="E30" s="9">
        <v>50407</v>
      </c>
      <c r="F30" s="9">
        <v>30999</v>
      </c>
      <c r="G30" s="9"/>
    </row>
    <row r="31" spans="1:7" x14ac:dyDescent="0.45">
      <c r="A31" s="6" t="s">
        <v>49</v>
      </c>
      <c r="B31" s="9">
        <v>45582</v>
      </c>
      <c r="C31" s="9">
        <v>37927</v>
      </c>
      <c r="D31" s="9">
        <v>31641</v>
      </c>
      <c r="E31" s="9">
        <v>24289</v>
      </c>
      <c r="F31" s="9">
        <v>10920</v>
      </c>
      <c r="G31" s="9"/>
    </row>
    <row r="32" spans="1:7" x14ac:dyDescent="0.45">
      <c r="A32" s="6" t="s">
        <v>50</v>
      </c>
      <c r="B32" s="9">
        <v>20610</v>
      </c>
      <c r="C32" s="9">
        <v>23285</v>
      </c>
      <c r="D32" s="9">
        <v>17599</v>
      </c>
      <c r="E32" s="9">
        <v>17719</v>
      </c>
      <c r="F32" s="9">
        <v>-5157</v>
      </c>
      <c r="G32" s="9">
        <v>3162</v>
      </c>
    </row>
    <row r="34" spans="1:7" x14ac:dyDescent="0.45">
      <c r="A34" s="1" t="s">
        <v>54</v>
      </c>
    </row>
    <row r="35" spans="1:7" x14ac:dyDescent="0.45">
      <c r="A35" s="2"/>
      <c r="B35" s="3" t="s">
        <v>6</v>
      </c>
      <c r="C35" s="3" t="s">
        <v>7</v>
      </c>
      <c r="D35" s="3" t="s">
        <v>8</v>
      </c>
      <c r="E35" s="3" t="s">
        <v>9</v>
      </c>
      <c r="F35" s="3" t="s">
        <v>10</v>
      </c>
      <c r="G35" s="3" t="s">
        <v>58</v>
      </c>
    </row>
    <row r="36" spans="1:7" x14ac:dyDescent="0.45">
      <c r="A36" s="4"/>
      <c r="B36" s="5" t="s">
        <v>11</v>
      </c>
      <c r="C36" s="5" t="s">
        <v>11</v>
      </c>
      <c r="D36" s="5" t="s">
        <v>11</v>
      </c>
      <c r="E36" s="5" t="s">
        <v>11</v>
      </c>
      <c r="F36" s="5" t="s">
        <v>11</v>
      </c>
      <c r="G36" s="5" t="s">
        <v>11</v>
      </c>
    </row>
    <row r="37" spans="1:7" x14ac:dyDescent="0.45">
      <c r="A37" s="6" t="s">
        <v>47</v>
      </c>
      <c r="B37" s="10">
        <v>88.35</v>
      </c>
      <c r="C37" s="10">
        <v>57</v>
      </c>
      <c r="D37" s="10">
        <v>51.31</v>
      </c>
      <c r="E37" s="10">
        <v>47.34</v>
      </c>
      <c r="F37" s="10">
        <v>61.1</v>
      </c>
      <c r="G37" s="10"/>
    </row>
    <row r="38" spans="1:7" x14ac:dyDescent="0.45">
      <c r="A38" s="6" t="s">
        <v>48</v>
      </c>
      <c r="B38" s="10">
        <v>67.290000000000006</v>
      </c>
      <c r="C38" s="10">
        <v>39.479999999999997</v>
      </c>
      <c r="D38" s="10">
        <v>42.7</v>
      </c>
      <c r="E38" s="10">
        <v>51.32</v>
      </c>
      <c r="F38" s="10">
        <v>33.81</v>
      </c>
      <c r="G38" s="10"/>
    </row>
    <row r="39" spans="1:7" x14ac:dyDescent="0.45">
      <c r="A39" s="6" t="s">
        <v>49</v>
      </c>
      <c r="B39" s="10">
        <v>46.02</v>
      </c>
      <c r="C39" s="10">
        <v>38.28</v>
      </c>
      <c r="D39" s="10">
        <v>31.92</v>
      </c>
      <c r="E39" s="10">
        <v>24.67</v>
      </c>
      <c r="F39" s="10">
        <v>11.85</v>
      </c>
      <c r="G39" s="10"/>
    </row>
    <row r="40" spans="1:7" x14ac:dyDescent="0.45">
      <c r="A40" s="6" t="s">
        <v>50</v>
      </c>
      <c r="B40" s="10">
        <v>20.81</v>
      </c>
      <c r="C40" s="10">
        <v>23.51</v>
      </c>
      <c r="D40" s="10">
        <v>17.760000000000002</v>
      </c>
      <c r="E40" s="10">
        <v>18</v>
      </c>
      <c r="F40" s="10">
        <v>-5.57</v>
      </c>
      <c r="G40" s="10">
        <v>3.68</v>
      </c>
    </row>
    <row r="42" spans="1:7" x14ac:dyDescent="0.45">
      <c r="A42" s="1" t="s">
        <v>55</v>
      </c>
    </row>
    <row r="43" spans="1:7" x14ac:dyDescent="0.45">
      <c r="A43" s="2"/>
      <c r="B43" s="3" t="s">
        <v>6</v>
      </c>
      <c r="C43" s="3" t="s">
        <v>7</v>
      </c>
      <c r="D43" s="3" t="s">
        <v>8</v>
      </c>
      <c r="E43" s="3" t="s">
        <v>9</v>
      </c>
      <c r="F43" s="3" t="s">
        <v>10</v>
      </c>
      <c r="G43" s="3" t="s">
        <v>58</v>
      </c>
    </row>
    <row r="44" spans="1:7" x14ac:dyDescent="0.45">
      <c r="A44" s="4"/>
      <c r="B44" s="5" t="s">
        <v>11</v>
      </c>
      <c r="C44" s="5" t="s">
        <v>11</v>
      </c>
      <c r="D44" s="5" t="s">
        <v>11</v>
      </c>
      <c r="E44" s="5" t="s">
        <v>11</v>
      </c>
      <c r="F44" s="5" t="s">
        <v>11</v>
      </c>
      <c r="G44" s="5" t="s">
        <v>11</v>
      </c>
    </row>
    <row r="45" spans="1:7" x14ac:dyDescent="0.45">
      <c r="A45" s="6" t="s">
        <v>47</v>
      </c>
      <c r="B45" s="9">
        <v>2053752</v>
      </c>
      <c r="C45" s="9">
        <v>2296018</v>
      </c>
      <c r="D45" s="9">
        <v>2442482</v>
      </c>
      <c r="E45" s="9">
        <v>2635030</v>
      </c>
      <c r="F45" s="9">
        <v>2686944</v>
      </c>
      <c r="G45" s="9"/>
    </row>
    <row r="46" spans="1:7" x14ac:dyDescent="0.45">
      <c r="A46" s="6" t="s">
        <v>48</v>
      </c>
      <c r="B46" s="9">
        <v>2054638</v>
      </c>
      <c r="C46" s="9">
        <v>2373538</v>
      </c>
      <c r="D46" s="9">
        <v>2440422</v>
      </c>
      <c r="E46" s="9">
        <v>2602913</v>
      </c>
      <c r="F46" s="9">
        <v>2630434</v>
      </c>
      <c r="G46" s="9"/>
    </row>
    <row r="47" spans="1:7" x14ac:dyDescent="0.45">
      <c r="A47" s="6" t="s">
        <v>49</v>
      </c>
      <c r="B47" s="9">
        <v>2030733</v>
      </c>
      <c r="C47" s="9">
        <v>2277412</v>
      </c>
      <c r="D47" s="9">
        <v>2413814</v>
      </c>
      <c r="E47" s="9">
        <v>2724821</v>
      </c>
      <c r="F47" s="9">
        <v>2574056</v>
      </c>
      <c r="G47" s="9"/>
    </row>
    <row r="48" spans="1:7" x14ac:dyDescent="0.45">
      <c r="A48" s="6" t="s">
        <v>50</v>
      </c>
      <c r="B48" s="9">
        <v>2011192</v>
      </c>
      <c r="C48" s="9">
        <v>2162956</v>
      </c>
      <c r="D48" s="9">
        <v>2318786</v>
      </c>
      <c r="E48" s="9">
        <v>2698906</v>
      </c>
      <c r="F48" s="9">
        <v>2593783</v>
      </c>
      <c r="G48" s="9">
        <v>2727262</v>
      </c>
    </row>
    <row r="50" spans="1:7" x14ac:dyDescent="0.45">
      <c r="A50" s="1" t="s">
        <v>56</v>
      </c>
    </row>
    <row r="51" spans="1:7" x14ac:dyDescent="0.45">
      <c r="A51" s="2"/>
      <c r="B51" s="3" t="s">
        <v>6</v>
      </c>
      <c r="C51" s="3" t="s">
        <v>7</v>
      </c>
      <c r="D51" s="3" t="s">
        <v>8</v>
      </c>
      <c r="E51" s="3" t="s">
        <v>9</v>
      </c>
      <c r="F51" s="3" t="s">
        <v>10</v>
      </c>
      <c r="G51" s="3" t="s">
        <v>58</v>
      </c>
    </row>
    <row r="52" spans="1:7" x14ac:dyDescent="0.45">
      <c r="A52" s="4"/>
      <c r="B52" s="5" t="s">
        <v>11</v>
      </c>
      <c r="C52" s="5" t="s">
        <v>11</v>
      </c>
      <c r="D52" s="5" t="s">
        <v>11</v>
      </c>
      <c r="E52" s="5" t="s">
        <v>11</v>
      </c>
      <c r="F52" s="5" t="s">
        <v>11</v>
      </c>
      <c r="G52" s="5" t="s">
        <v>11</v>
      </c>
    </row>
    <row r="53" spans="1:7" x14ac:dyDescent="0.45">
      <c r="A53" s="6" t="s">
        <v>47</v>
      </c>
      <c r="B53" s="9">
        <v>875470</v>
      </c>
      <c r="C53" s="9">
        <v>964564</v>
      </c>
      <c r="D53" s="9">
        <v>1095597</v>
      </c>
      <c r="E53" s="9">
        <v>1132791</v>
      </c>
      <c r="F53" s="9">
        <v>1136882</v>
      </c>
      <c r="G53" s="9"/>
    </row>
    <row r="54" spans="1:7" x14ac:dyDescent="0.45">
      <c r="A54" s="6" t="s">
        <v>48</v>
      </c>
      <c r="B54" s="9">
        <v>865674</v>
      </c>
      <c r="C54" s="9">
        <v>999423</v>
      </c>
      <c r="D54" s="9">
        <v>1071047</v>
      </c>
      <c r="E54" s="9">
        <v>1109237</v>
      </c>
      <c r="F54" s="9">
        <v>1081915</v>
      </c>
      <c r="G54" s="9"/>
    </row>
    <row r="55" spans="1:7" x14ac:dyDescent="0.45">
      <c r="A55" s="6" t="s">
        <v>49</v>
      </c>
      <c r="B55" s="9">
        <v>852218</v>
      </c>
      <c r="C55" s="9">
        <v>978315</v>
      </c>
      <c r="D55" s="9">
        <v>1049746</v>
      </c>
      <c r="E55" s="9">
        <v>1194603</v>
      </c>
      <c r="F55" s="9">
        <v>1065354</v>
      </c>
      <c r="G55" s="9"/>
    </row>
    <row r="56" spans="1:7" x14ac:dyDescent="0.45">
      <c r="A56" s="6" t="s">
        <v>50</v>
      </c>
      <c r="B56" s="9">
        <v>827010</v>
      </c>
      <c r="C56" s="9">
        <v>922755</v>
      </c>
      <c r="D56" s="9">
        <v>987963</v>
      </c>
      <c r="E56" s="9">
        <v>1141034</v>
      </c>
      <c r="F56" s="9">
        <v>1066927</v>
      </c>
      <c r="G56" s="9">
        <v>1119876</v>
      </c>
    </row>
    <row r="58" spans="1:7" x14ac:dyDescent="0.45">
      <c r="A58" s="1" t="s">
        <v>57</v>
      </c>
    </row>
    <row r="59" spans="1:7" x14ac:dyDescent="0.45">
      <c r="A59" s="2"/>
      <c r="B59" s="3" t="s">
        <v>6</v>
      </c>
      <c r="C59" s="3" t="s">
        <v>7</v>
      </c>
      <c r="D59" s="3" t="s">
        <v>8</v>
      </c>
      <c r="E59" s="3" t="s">
        <v>9</v>
      </c>
      <c r="F59" s="3" t="s">
        <v>10</v>
      </c>
      <c r="G59" s="3" t="s">
        <v>58</v>
      </c>
    </row>
    <row r="60" spans="1:7" x14ac:dyDescent="0.45">
      <c r="A60" s="4"/>
      <c r="B60" s="5" t="s">
        <v>11</v>
      </c>
      <c r="C60" s="5" t="s">
        <v>11</v>
      </c>
      <c r="D60" s="5" t="s">
        <v>11</v>
      </c>
      <c r="E60" s="5" t="s">
        <v>11</v>
      </c>
      <c r="F60" s="5" t="s">
        <v>11</v>
      </c>
      <c r="G60" s="5" t="s">
        <v>11</v>
      </c>
    </row>
    <row r="61" spans="1:7" x14ac:dyDescent="0.45">
      <c r="A61" s="6" t="s">
        <v>47</v>
      </c>
      <c r="B61" s="11">
        <v>41.4</v>
      </c>
      <c r="C61" s="11">
        <v>40.799999999999997</v>
      </c>
      <c r="D61" s="11">
        <v>43.7</v>
      </c>
      <c r="E61" s="11">
        <v>41.8</v>
      </c>
      <c r="F61" s="11">
        <v>41</v>
      </c>
      <c r="G61" s="11"/>
    </row>
    <row r="62" spans="1:7" x14ac:dyDescent="0.45">
      <c r="A62" s="6" t="s">
        <v>48</v>
      </c>
      <c r="B62" s="11">
        <v>39.700000000000003</v>
      </c>
      <c r="C62" s="11">
        <v>41</v>
      </c>
      <c r="D62" s="11">
        <v>42.7</v>
      </c>
      <c r="E62" s="11">
        <v>41.5</v>
      </c>
      <c r="F62" s="11">
        <v>39.799999999999997</v>
      </c>
      <c r="G62" s="11"/>
    </row>
    <row r="63" spans="1:7" x14ac:dyDescent="0.45">
      <c r="A63" s="6" t="s">
        <v>49</v>
      </c>
      <c r="B63" s="11">
        <v>39.6</v>
      </c>
      <c r="C63" s="11">
        <v>41.8</v>
      </c>
      <c r="D63" s="11">
        <v>42.3</v>
      </c>
      <c r="E63" s="11">
        <v>42.7</v>
      </c>
      <c r="F63" s="11">
        <v>40.200000000000003</v>
      </c>
      <c r="G63" s="11"/>
    </row>
    <row r="64" spans="1:7" x14ac:dyDescent="0.45">
      <c r="A64" s="6" t="s">
        <v>50</v>
      </c>
      <c r="B64" s="11">
        <v>38.6</v>
      </c>
      <c r="C64" s="11">
        <v>41.5</v>
      </c>
      <c r="D64" s="11">
        <v>41.4</v>
      </c>
      <c r="E64" s="11">
        <v>41.2</v>
      </c>
      <c r="F64" s="11">
        <v>40</v>
      </c>
      <c r="G64" s="11">
        <v>39.799999999999997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業績ハイライト（通期）</vt:lpstr>
      <vt:lpstr>主要財務諸表（通期）</vt:lpstr>
      <vt:lpstr>キャッシュ・フロー（通期）</vt:lpstr>
      <vt:lpstr>セグメント情報（通期）</vt:lpstr>
      <vt:lpstr>業績ハイライト（四半期）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添野 多美</dc:creator>
  <cp:keywords/>
  <dc:description/>
  <cp:lastModifiedBy>本橋 淳</cp:lastModifiedBy>
  <cp:revision/>
  <dcterms:created xsi:type="dcterms:W3CDTF">2026-05-18T06:53:02Z</dcterms:created>
  <dcterms:modified xsi:type="dcterms:W3CDTF">2026-08-05T04:18:49Z</dcterms:modified>
  <cp:category/>
  <cp:contentStatus/>
</cp:coreProperties>
</file>