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lace\hikkoshi\案件フォルダ\3046_jins\チャートジェネレーター\bk\"/>
    </mc:Choice>
  </mc:AlternateContent>
  <xr:revisionPtr revIDLastSave="0" documentId="13_ncr:1_{C210F5CD-06A5-41B2-B653-31489B693EA8}" xr6:coauthVersionLast="43" xr6:coauthVersionMax="43" xr10:uidLastSave="{00000000-0000-0000-0000-000000000000}"/>
  <bookViews>
    <workbookView xWindow="1860" yWindow="1275" windowWidth="31110" windowHeight="13335" xr2:uid="{00000000-000D-0000-FFFF-FFFF00000000}"/>
  </bookViews>
  <sheets>
    <sheet name="年次データ" sheetId="2" r:id="rId1"/>
    <sheet name="四半期データ" sheetId="7" r:id="rId2"/>
    <sheet name="月次データ" sheetId="8" r:id="rId3"/>
  </sheets>
  <definedNames>
    <definedName name="_xlnm.Print_Area" localSheetId="2">月次データ!$A$1:$M$16</definedName>
    <definedName name="_xlnm.Print_Area" localSheetId="1">四半期データ!$A$1:$M$21</definedName>
    <definedName name="_xlnm.Print_Area" localSheetId="0">年次データ!$A$1:$K$38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B35" i="2"/>
  <c r="J34" i="2"/>
  <c r="I34" i="2"/>
  <c r="H34" i="2"/>
  <c r="G34" i="2"/>
  <c r="F34" i="2"/>
  <c r="B34" i="2"/>
  <c r="J33" i="2"/>
  <c r="I33" i="2"/>
  <c r="H33" i="2"/>
  <c r="G33" i="2"/>
  <c r="F33" i="2"/>
  <c r="E32" i="2"/>
  <c r="E35" i="2" s="1"/>
  <c r="D32" i="2"/>
  <c r="D34" i="2" s="1"/>
  <c r="C32" i="2"/>
  <c r="C35" i="2" s="1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J12" i="2"/>
  <c r="I12" i="2"/>
  <c r="H12" i="2"/>
  <c r="G12" i="2"/>
  <c r="F12" i="2"/>
  <c r="E12" i="2"/>
  <c r="D12" i="2"/>
  <c r="C12" i="2"/>
  <c r="B12" i="2"/>
  <c r="K12" i="2"/>
  <c r="K13" i="2"/>
  <c r="K14" i="2"/>
  <c r="K15" i="2"/>
  <c r="D35" i="2" l="1"/>
  <c r="E34" i="2"/>
  <c r="C34" i="2"/>
  <c r="K35" i="2"/>
  <c r="K34" i="2"/>
  <c r="K33" i="2"/>
</calcChain>
</file>

<file path=xl/sharedStrings.xml><?xml version="1.0" encoding="utf-8"?>
<sst xmlns="http://schemas.openxmlformats.org/spreadsheetml/2006/main" count="96" uniqueCount="75">
  <si>
    <t>業績状況</t>
    <phoneticPr fontId="3"/>
  </si>
  <si>
    <t>財政状況</t>
    <phoneticPr fontId="3"/>
  </si>
  <si>
    <t>キャッシュフロー</t>
    <phoneticPr fontId="3"/>
  </si>
  <si>
    <t>1株あたり指標</t>
    <phoneticPr fontId="3"/>
  </si>
  <si>
    <t>株価収益率</t>
    <phoneticPr fontId="3"/>
  </si>
  <si>
    <t>売上高 (百万円)</t>
    <phoneticPr fontId="3"/>
  </si>
  <si>
    <t>売上総利益 (百万円)</t>
    <phoneticPr fontId="3"/>
  </si>
  <si>
    <t>販売費および一般管理費 (百万円)</t>
    <phoneticPr fontId="3"/>
  </si>
  <si>
    <t>営業利益 (百万円)</t>
    <phoneticPr fontId="3"/>
  </si>
  <si>
    <t>経常利益 (百万円)</t>
    <phoneticPr fontId="3"/>
  </si>
  <si>
    <t>総資産 (百万円)</t>
    <phoneticPr fontId="3"/>
  </si>
  <si>
    <t>自己資本 (百万円)</t>
    <phoneticPr fontId="3"/>
  </si>
  <si>
    <t>営業活動によるキャッシュフロー (百万円)</t>
    <phoneticPr fontId="3"/>
  </si>
  <si>
    <t>投資活動によるキャッシュフロー (百万円)</t>
    <phoneticPr fontId="3"/>
  </si>
  <si>
    <t>財政活動によるキャッシュフロー (百万円)</t>
    <phoneticPr fontId="3"/>
  </si>
  <si>
    <t>現金および現金同等物の期末残高 (百万円)</t>
    <phoneticPr fontId="3"/>
  </si>
  <si>
    <t>売上高総利益率 (%)</t>
    <phoneticPr fontId="3"/>
  </si>
  <si>
    <t>ROA (%)</t>
    <phoneticPr fontId="3"/>
  </si>
  <si>
    <t>ROE (%)</t>
    <phoneticPr fontId="3"/>
  </si>
  <si>
    <t>配当利回り (%)</t>
    <phoneticPr fontId="3"/>
  </si>
  <si>
    <t>自己資本比率 (%)</t>
    <phoneticPr fontId="3"/>
  </si>
  <si>
    <t>1株あたり当期純利益 (円)</t>
    <rPh sb="12" eb="13">
      <t>エン</t>
    </rPh>
    <phoneticPr fontId="3"/>
  </si>
  <si>
    <t>1株あたり配当金 (円)</t>
    <phoneticPr fontId="3"/>
  </si>
  <si>
    <t>1株あたり純資産 (円)</t>
    <phoneticPr fontId="3"/>
  </si>
  <si>
    <t>1Q</t>
    <phoneticPr fontId="3"/>
  </si>
  <si>
    <t>2Q</t>
    <phoneticPr fontId="3"/>
  </si>
  <si>
    <t>3Q</t>
    <phoneticPr fontId="3"/>
  </si>
  <si>
    <t>4Q</t>
    <phoneticPr fontId="3"/>
  </si>
  <si>
    <t>株価収益率 (PER)</t>
    <rPh sb="0" eb="2">
      <t>カブカ</t>
    </rPh>
    <rPh sb="2" eb="4">
      <t>シュウエキ</t>
    </rPh>
    <rPh sb="4" eb="5">
      <t>リツ</t>
    </rPh>
    <phoneticPr fontId="3"/>
  </si>
  <si>
    <t>株価純資産倍率 (PBR)</t>
    <rPh sb="0" eb="2">
      <t>カブカ</t>
    </rPh>
    <rPh sb="2" eb="5">
      <t>ジュンシサン</t>
    </rPh>
    <rPh sb="5" eb="7">
      <t>バイリツ</t>
    </rPh>
    <phoneticPr fontId="3"/>
  </si>
  <si>
    <t>期末株価 (円)</t>
    <phoneticPr fontId="3"/>
  </si>
  <si>
    <t>9月</t>
    <rPh sb="0" eb="1">
      <t>ツキ</t>
    </rPh>
    <phoneticPr fontId="3"/>
  </si>
  <si>
    <t>10月</t>
    <rPh sb="1" eb="2">
      <t>ツキ</t>
    </rPh>
    <phoneticPr fontId="3"/>
  </si>
  <si>
    <t>11月</t>
    <rPh sb="1" eb="2">
      <t>ツキ</t>
    </rPh>
    <phoneticPr fontId="3"/>
  </si>
  <si>
    <t>12月</t>
    <rPh sb="1" eb="2">
      <t>ツキ</t>
    </rPh>
    <phoneticPr fontId="3"/>
  </si>
  <si>
    <t>1月</t>
    <rPh sb="1" eb="2">
      <t>ガツ</t>
    </rPh>
    <phoneticPr fontId="3"/>
  </si>
  <si>
    <t>2月</t>
    <rPh sb="0" eb="1">
      <t>ツキ</t>
    </rPh>
    <phoneticPr fontId="3"/>
  </si>
  <si>
    <t>3月</t>
    <rPh sb="0" eb="1">
      <t>ツキ</t>
    </rPh>
    <phoneticPr fontId="3"/>
  </si>
  <si>
    <t>4月</t>
    <rPh sb="0" eb="1">
      <t>ツキ</t>
    </rPh>
    <phoneticPr fontId="3"/>
  </si>
  <si>
    <t>5月</t>
    <rPh sb="0" eb="1">
      <t>ツキ</t>
    </rPh>
    <phoneticPr fontId="3"/>
  </si>
  <si>
    <t>6月</t>
    <rPh sb="0" eb="1">
      <t>ツキ</t>
    </rPh>
    <phoneticPr fontId="3"/>
  </si>
  <si>
    <t>7月</t>
    <phoneticPr fontId="3"/>
  </si>
  <si>
    <t>8月</t>
    <rPh sb="0" eb="1">
      <t>ツキ</t>
    </rPh>
    <phoneticPr fontId="3"/>
  </si>
  <si>
    <t>株式会社JINS　数値データ【年次】</t>
    <rPh sb="0" eb="2">
      <t>カブシキ</t>
    </rPh>
    <rPh sb="2" eb="4">
      <t>カイシャ</t>
    </rPh>
    <rPh sb="15" eb="17">
      <t>ネンジ</t>
    </rPh>
    <phoneticPr fontId="3"/>
  </si>
  <si>
    <t>株式会社JINS　数値データ【四半期】</t>
    <rPh sb="0" eb="2">
      <t>カブシキ</t>
    </rPh>
    <rPh sb="2" eb="4">
      <t>カイシャ</t>
    </rPh>
    <rPh sb="15" eb="18">
      <t>シハンキ</t>
    </rPh>
    <phoneticPr fontId="3"/>
  </si>
  <si>
    <t>株式会社JINS　数値データ【月次】</t>
    <rPh sb="0" eb="2">
      <t>カブシキ</t>
    </rPh>
    <rPh sb="2" eb="4">
      <t>カイシャ</t>
    </rPh>
    <rPh sb="15" eb="17">
      <t>ゲツジ</t>
    </rPh>
    <phoneticPr fontId="3"/>
  </si>
  <si>
    <t>月次情報</t>
    <rPh sb="0" eb="2">
      <t>ゲツジ</t>
    </rPh>
    <rPh sb="2" eb="4">
      <t>ジョウホウ</t>
    </rPh>
    <phoneticPr fontId="3"/>
  </si>
  <si>
    <t>親会社株主に帰属する当期純利益 (百万円)</t>
    <phoneticPr fontId="3"/>
  </si>
  <si>
    <t>2018年度 月末店舗数(店)</t>
    <phoneticPr fontId="3"/>
  </si>
  <si>
    <t>2018年度 純増数(店)</t>
    <phoneticPr fontId="3"/>
  </si>
  <si>
    <t>2018年度 全店売上高対前年比較(%)</t>
    <phoneticPr fontId="3"/>
  </si>
  <si>
    <t xml:space="preserve">2018年度 既存店売上高対前年比較(%) </t>
    <phoneticPr fontId="3"/>
  </si>
  <si>
    <t>売上高営業利益率 (%)</t>
    <rPh sb="3" eb="5">
      <t>エイギョウ</t>
    </rPh>
    <rPh sb="5" eb="7">
      <t>リエキ</t>
    </rPh>
    <rPh sb="7" eb="8">
      <t>リツ</t>
    </rPh>
    <phoneticPr fontId="3"/>
  </si>
  <si>
    <t>売上高経常利益率 (%)</t>
    <rPh sb="3" eb="5">
      <t>ケイジョウ</t>
    </rPh>
    <rPh sb="5" eb="7">
      <t>リエキ</t>
    </rPh>
    <rPh sb="7" eb="8">
      <t>リツ</t>
    </rPh>
    <phoneticPr fontId="3"/>
  </si>
  <si>
    <t>親会社株主に帰属する当期純利益 (百万円)</t>
    <phoneticPr fontId="3"/>
  </si>
  <si>
    <t>売上高当期純利益率 (%)</t>
    <rPh sb="3" eb="5">
      <t>トウキ</t>
    </rPh>
    <rPh sb="5" eb="8">
      <t>ジュンリエキ</t>
    </rPh>
    <rPh sb="8" eb="9">
      <t>リツ</t>
    </rPh>
    <phoneticPr fontId="3"/>
  </si>
  <si>
    <t xml:space="preserve">2017年
8月期 </t>
    <phoneticPr fontId="3"/>
  </si>
  <si>
    <t xml:space="preserve">2018年
8月期 </t>
    <phoneticPr fontId="3"/>
  </si>
  <si>
    <t>2019年度 月末店舗数(店)</t>
    <phoneticPr fontId="3"/>
  </si>
  <si>
    <t>2019年度 純増数(店)</t>
    <phoneticPr fontId="3"/>
  </si>
  <si>
    <t>2019年度 全店売上高対前年比較(%)</t>
    <phoneticPr fontId="3"/>
  </si>
  <si>
    <t xml:space="preserve">2019年度 既存店売上高対前年比較(%) </t>
    <phoneticPr fontId="3"/>
  </si>
  <si>
    <t>(非連結)</t>
  </si>
  <si>
    <t>2009年
8月期</t>
  </si>
  <si>
    <t>2010年
8月期</t>
  </si>
  <si>
    <t>2011年
8月期</t>
  </si>
  <si>
    <t>2012年
8月期</t>
  </si>
  <si>
    <t>2013年
8月期</t>
  </si>
  <si>
    <t>2014年
8月期</t>
  </si>
  <si>
    <t>2015年
8月期</t>
  </si>
  <si>
    <t>2016年
8月期</t>
  </si>
  <si>
    <t>2017年
8月期</t>
  </si>
  <si>
    <t>-</t>
  </si>
  <si>
    <t>2018年
8月期</t>
    <phoneticPr fontId="3"/>
  </si>
  <si>
    <t xml:space="preserve">2019年
8月期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</si>
</sst>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.0_);[Red]\(0.0\)"/>
    <numFmt numFmtId="178" formatCode="#,##0.0_);[Red]\(#,##0.0\)"/>
    <numFmt numFmtId="179" formatCode="#,##0_ "/>
    <numFmt numFmtId="180" formatCode="#,##0.00_ "/>
    <numFmt numFmtId="181" formatCode="0_);[Red]\(0\)"/>
    <numFmt numFmtId="182" formatCode="0.0_ "/>
    <numFmt numFmtId="183" formatCode="0.00_);[Red]\(0.00\)"/>
    <numFmt numFmtId="184" formatCode="0_ "/>
  </numFmts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9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u/>
      <sz val="7.5"/>
      <color indexed="12"/>
      <name val="MS ??"/>
      <family val="1"/>
    </font>
    <font>
      <u/>
      <sz val="8.5"/>
      <color indexed="36"/>
      <name val="ＭＳ ゴシック"/>
      <family val="3"/>
      <charset val="128"/>
    </font>
    <font>
      <u/>
      <sz val="7.5"/>
      <color indexed="36"/>
      <name val="MS ??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A002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" fillId="0" borderId="0"/>
    <xf numFmtId="38" fontId="27" fillId="32" borderId="0" applyNumberFormat="0" applyBorder="0" applyAlignment="0" applyProtection="0"/>
    <xf numFmtId="10" fontId="27" fillId="33" borderId="11" applyNumberFormat="0" applyBorder="0" applyAlignment="0" applyProtection="0"/>
    <xf numFmtId="0" fontId="28" fillId="0" borderId="0" applyFill="0" applyBorder="0" applyProtection="0">
      <alignment horizontal="left" vertical="center" wrapText="1"/>
    </xf>
    <xf numFmtId="0" fontId="29" fillId="0" borderId="0"/>
    <xf numFmtId="0" fontId="30" fillId="0" borderId="0"/>
    <xf numFmtId="10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76" fontId="6" fillId="0" borderId="11" xfId="2" applyNumberFormat="1" applyFont="1" applyBorder="1" applyAlignment="1">
      <alignment horizontal="right" vertical="center"/>
    </xf>
    <xf numFmtId="176" fontId="7" fillId="0" borderId="11" xfId="3" applyNumberFormat="1" applyBorder="1" applyAlignment="1">
      <alignment horizontal="right" vertical="center"/>
    </xf>
    <xf numFmtId="176" fontId="6" fillId="0" borderId="11" xfId="3" applyNumberFormat="1" applyFont="1" applyBorder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6" fillId="0" borderId="11" xfId="3" applyNumberFormat="1" applyFont="1" applyBorder="1" applyAlignment="1">
      <alignment horizontal="right" vertical="center"/>
    </xf>
    <xf numFmtId="177" fontId="6" fillId="0" borderId="11" xfId="2" applyNumberFormat="1" applyFont="1" applyBorder="1" applyAlignment="1">
      <alignment horizontal="right" vertical="center"/>
    </xf>
    <xf numFmtId="177" fontId="7" fillId="0" borderId="11" xfId="3" applyNumberFormat="1" applyBorder="1" applyAlignment="1">
      <alignment horizontal="right" vertical="center"/>
    </xf>
    <xf numFmtId="177" fontId="6" fillId="0" borderId="11" xfId="3" applyNumberFormat="1" applyFont="1" applyBorder="1">
      <alignment vertical="center"/>
    </xf>
    <xf numFmtId="178" fontId="6" fillId="0" borderId="11" xfId="2" applyNumberFormat="1" applyFont="1" applyBorder="1" applyAlignment="1">
      <alignment horizontal="right" vertical="center"/>
    </xf>
    <xf numFmtId="178" fontId="7" fillId="0" borderId="11" xfId="3" applyNumberFormat="1" applyBorder="1" applyAlignment="1">
      <alignment horizontal="right" vertical="center"/>
    </xf>
    <xf numFmtId="178" fontId="6" fillId="0" borderId="11" xfId="3" applyNumberFormat="1" applyFont="1" applyBorder="1">
      <alignment vertical="center"/>
    </xf>
    <xf numFmtId="179" fontId="6" fillId="0" borderId="11" xfId="2" applyNumberFormat="1" applyFont="1" applyBorder="1" applyAlignment="1">
      <alignment horizontal="right" vertical="center"/>
    </xf>
    <xf numFmtId="179" fontId="7" fillId="0" borderId="11" xfId="3" applyNumberFormat="1" applyBorder="1" applyAlignment="1">
      <alignment horizontal="right" vertical="center"/>
    </xf>
    <xf numFmtId="179" fontId="6" fillId="0" borderId="11" xfId="3" applyNumberFormat="1" applyFont="1" applyBorder="1" applyAlignment="1">
      <alignment horizontal="right" vertical="center"/>
    </xf>
    <xf numFmtId="179" fontId="6" fillId="0" borderId="11" xfId="3" applyNumberFormat="1" applyFont="1" applyBorder="1">
      <alignment vertical="center"/>
    </xf>
    <xf numFmtId="0" fontId="13" fillId="34" borderId="10" xfId="2" applyFont="1" applyFill="1" applyBorder="1" applyAlignment="1">
      <alignment horizontal="center" vertical="center"/>
    </xf>
    <xf numFmtId="0" fontId="10" fillId="34" borderId="10" xfId="2" quotePrefix="1" applyFont="1" applyFill="1" applyBorder="1" applyAlignment="1">
      <alignment horizontal="center" vertical="center" wrapText="1"/>
    </xf>
    <xf numFmtId="0" fontId="10" fillId="34" borderId="10" xfId="2" quotePrefix="1" applyFont="1" applyFill="1" applyBorder="1" applyAlignment="1">
      <alignment horizontal="center" vertical="center"/>
    </xf>
    <xf numFmtId="180" fontId="7" fillId="0" borderId="11" xfId="3" applyNumberFormat="1" applyBorder="1" applyAlignment="1">
      <alignment horizontal="right" vertical="center"/>
    </xf>
    <xf numFmtId="180" fontId="6" fillId="0" borderId="11" xfId="3" applyNumberFormat="1" applyFont="1" applyBorder="1">
      <alignment vertical="center"/>
    </xf>
    <xf numFmtId="180" fontId="6" fillId="0" borderId="11" xfId="2" applyNumberFormat="1" applyFont="1" applyBorder="1" applyAlignment="1">
      <alignment horizontal="right" vertical="center"/>
    </xf>
    <xf numFmtId="176" fontId="7" fillId="0" borderId="11" xfId="3" applyNumberFormat="1" applyBorder="1" applyAlignment="1">
      <alignment horizontal="right" vertical="center" wrapText="1"/>
    </xf>
    <xf numFmtId="180" fontId="6" fillId="0" borderId="11" xfId="3" applyNumberFormat="1" applyFont="1" applyBorder="1" applyAlignment="1">
      <alignment horizontal="right" vertical="center"/>
    </xf>
    <xf numFmtId="182" fontId="6" fillId="0" borderId="11" xfId="2" applyNumberFormat="1" applyFont="1" applyBorder="1" applyAlignment="1">
      <alignment horizontal="right" vertical="center"/>
    </xf>
    <xf numFmtId="0" fontId="10" fillId="34" borderId="11" xfId="2" quotePrefix="1" applyFont="1" applyFill="1" applyBorder="1" applyAlignment="1">
      <alignment horizontal="center" vertical="center" wrapText="1"/>
    </xf>
    <xf numFmtId="183" fontId="6" fillId="0" borderId="11" xfId="116" applyNumberFormat="1" applyFont="1" applyBorder="1">
      <alignment vertical="center"/>
    </xf>
    <xf numFmtId="183" fontId="6" fillId="0" borderId="11" xfId="3" applyNumberFormat="1" applyFont="1" applyBorder="1">
      <alignment vertical="center"/>
    </xf>
    <xf numFmtId="184" fontId="7" fillId="0" borderId="11" xfId="3" applyNumberFormat="1" applyBorder="1" applyAlignment="1">
      <alignment horizontal="right" vertical="center"/>
    </xf>
    <xf numFmtId="184" fontId="6" fillId="0" borderId="11" xfId="2" applyNumberFormat="1" applyFont="1" applyBorder="1" applyAlignment="1">
      <alignment horizontal="right" vertical="center"/>
    </xf>
    <xf numFmtId="182" fontId="7" fillId="0" borderId="11" xfId="3" applyNumberFormat="1" applyBorder="1" applyAlignment="1">
      <alignment horizontal="right" vertical="center"/>
    </xf>
    <xf numFmtId="183" fontId="6" fillId="0" borderId="11" xfId="2" applyNumberFormat="1" applyFont="1" applyBorder="1" applyAlignment="1">
      <alignment horizontal="right" vertical="center"/>
    </xf>
    <xf numFmtId="183" fontId="7" fillId="0" borderId="11" xfId="3" applyNumberFormat="1" applyBorder="1" applyAlignment="1">
      <alignment horizontal="right" vertical="center"/>
    </xf>
    <xf numFmtId="183" fontId="6" fillId="0" borderId="11" xfId="116" applyNumberFormat="1" applyFont="1" applyBorder="1" applyAlignment="1">
      <alignment horizontal="right" vertical="center"/>
    </xf>
    <xf numFmtId="180" fontId="6" fillId="0" borderId="10" xfId="2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182" fontId="7" fillId="0" borderId="10" xfId="3" applyNumberFormat="1" applyBorder="1" applyAlignment="1">
      <alignment horizontal="right" vertical="center"/>
    </xf>
    <xf numFmtId="0" fontId="10" fillId="34" borderId="13" xfId="2" quotePrefix="1" applyFont="1" applyFill="1" applyBorder="1" applyAlignment="1">
      <alignment vertical="center" wrapText="1"/>
    </xf>
    <xf numFmtId="0" fontId="10" fillId="34" borderId="14" xfId="2" quotePrefix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34" borderId="12" xfId="2" quotePrefix="1" applyFont="1" applyFill="1" applyBorder="1" applyAlignment="1">
      <alignment horizontal="center" vertical="center" wrapText="1"/>
    </xf>
    <xf numFmtId="0" fontId="10" fillId="34" borderId="13" xfId="2" quotePrefix="1" applyFont="1" applyFill="1" applyBorder="1" applyAlignment="1">
      <alignment horizontal="center" vertical="center" wrapText="1"/>
    </xf>
    <xf numFmtId="0" fontId="10" fillId="34" borderId="14" xfId="2" quotePrefix="1" applyFont="1" applyFill="1" applyBorder="1" applyAlignment="1">
      <alignment horizontal="center" vertical="center" wrapText="1"/>
    </xf>
  </cellXfs>
  <cellStyles count="117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Grey" xfId="105" xr:uid="{00000000-0005-0000-0000-00002C000000}"/>
    <cellStyle name="Input [yellow]" xfId="106" xr:uid="{00000000-0005-0000-0000-00002D000000}"/>
    <cellStyle name="NAME" xfId="107" xr:uid="{00000000-0005-0000-0000-00002E000000}"/>
    <cellStyle name="Normal - Style1" xfId="108" xr:uid="{00000000-0005-0000-0000-00002F000000}"/>
    <cellStyle name="Normal_Capex" xfId="109" xr:uid="{00000000-0005-0000-0000-000030000000}"/>
    <cellStyle name="Percent [2]" xfId="110" xr:uid="{00000000-0005-0000-0000-000031000000}"/>
    <cellStyle name="アクセント 1 2" xfId="49" xr:uid="{00000000-0005-0000-0000-000032000000}"/>
    <cellStyle name="アクセント 1 3" xfId="50" xr:uid="{00000000-0005-0000-0000-000033000000}"/>
    <cellStyle name="アクセント 2 2" xfId="51" xr:uid="{00000000-0005-0000-0000-000034000000}"/>
    <cellStyle name="アクセント 2 3" xfId="52" xr:uid="{00000000-0005-0000-0000-000035000000}"/>
    <cellStyle name="アクセント 3 2" xfId="53" xr:uid="{00000000-0005-0000-0000-000036000000}"/>
    <cellStyle name="アクセント 3 3" xfId="54" xr:uid="{00000000-0005-0000-0000-000037000000}"/>
    <cellStyle name="アクセント 4 2" xfId="55" xr:uid="{00000000-0005-0000-0000-000038000000}"/>
    <cellStyle name="アクセント 4 3" xfId="56" xr:uid="{00000000-0005-0000-0000-000039000000}"/>
    <cellStyle name="アクセント 5 2" xfId="57" xr:uid="{00000000-0005-0000-0000-00003A000000}"/>
    <cellStyle name="アクセント 5 3" xfId="58" xr:uid="{00000000-0005-0000-0000-00003B000000}"/>
    <cellStyle name="アクセント 6 2" xfId="59" xr:uid="{00000000-0005-0000-0000-00003C000000}"/>
    <cellStyle name="アクセント 6 3" xfId="60" xr:uid="{00000000-0005-0000-0000-00003D000000}"/>
    <cellStyle name="タイトル 2" xfId="61" xr:uid="{00000000-0005-0000-0000-00003E000000}"/>
    <cellStyle name="タイトル 3" xfId="62" xr:uid="{00000000-0005-0000-0000-00003F000000}"/>
    <cellStyle name="チェック セル 2" xfId="63" xr:uid="{00000000-0005-0000-0000-000040000000}"/>
    <cellStyle name="チェック セル 3" xfId="64" xr:uid="{00000000-0005-0000-0000-000041000000}"/>
    <cellStyle name="どちらでもない 2" xfId="65" xr:uid="{00000000-0005-0000-0000-000042000000}"/>
    <cellStyle name="どちらでもない 3" xfId="66" xr:uid="{00000000-0005-0000-0000-000043000000}"/>
    <cellStyle name="パーセント" xfId="116" builtinId="5"/>
    <cellStyle name="パーセント 2" xfId="4" xr:uid="{00000000-0005-0000-0000-000045000000}"/>
    <cellStyle name="ハイパー??ク" xfId="111" xr:uid="{00000000-0005-0000-0000-000046000000}"/>
    <cellStyle name="メモ 2" xfId="67" xr:uid="{00000000-0005-0000-0000-000047000000}"/>
    <cellStyle name="メモ 3" xfId="68" xr:uid="{00000000-0005-0000-0000-000048000000}"/>
    <cellStyle name="メモ 4" xfId="69" xr:uid="{00000000-0005-0000-0000-000049000000}"/>
    <cellStyle name="リンク セル 2" xfId="70" xr:uid="{00000000-0005-0000-0000-00004A000000}"/>
    <cellStyle name="リンク セル 3" xfId="71" xr:uid="{00000000-0005-0000-0000-00004B000000}"/>
    <cellStyle name="悪い 2" xfId="72" xr:uid="{00000000-0005-0000-0000-00004C000000}"/>
    <cellStyle name="悪い 3" xfId="73" xr:uid="{00000000-0005-0000-0000-00004D000000}"/>
    <cellStyle name="計算 2" xfId="74" xr:uid="{00000000-0005-0000-0000-00004E000000}"/>
    <cellStyle name="計算 3" xfId="75" xr:uid="{00000000-0005-0000-0000-00004F000000}"/>
    <cellStyle name="警告文 2" xfId="76" xr:uid="{00000000-0005-0000-0000-000050000000}"/>
    <cellStyle name="警告文 3" xfId="77" xr:uid="{00000000-0005-0000-0000-000051000000}"/>
    <cellStyle name="桁区切り" xfId="1" builtinId="6"/>
    <cellStyle name="桁区切り 2" xfId="3" xr:uid="{00000000-0005-0000-0000-000053000000}"/>
    <cellStyle name="桁区切り 2 2" xfId="112" xr:uid="{00000000-0005-0000-0000-000054000000}"/>
    <cellStyle name="桁区切り 3" xfId="78" xr:uid="{00000000-0005-0000-0000-000055000000}"/>
    <cellStyle name="桁区切り 4" xfId="79" xr:uid="{00000000-0005-0000-0000-000056000000}"/>
    <cellStyle name="桁区切り 5" xfId="80" xr:uid="{00000000-0005-0000-0000-000057000000}"/>
    <cellStyle name="桁区切り 6" xfId="81" xr:uid="{00000000-0005-0000-0000-000058000000}"/>
    <cellStyle name="見出し 1 2" xfId="82" xr:uid="{00000000-0005-0000-0000-000059000000}"/>
    <cellStyle name="見出し 1 3" xfId="83" xr:uid="{00000000-0005-0000-0000-00005A000000}"/>
    <cellStyle name="見出し 2 2" xfId="84" xr:uid="{00000000-0005-0000-0000-00005B000000}"/>
    <cellStyle name="見出し 2 3" xfId="85" xr:uid="{00000000-0005-0000-0000-00005C000000}"/>
    <cellStyle name="見出し 3 2" xfId="86" xr:uid="{00000000-0005-0000-0000-00005D000000}"/>
    <cellStyle name="見出し 3 3" xfId="87" xr:uid="{00000000-0005-0000-0000-00005E000000}"/>
    <cellStyle name="見出し 4 2" xfId="88" xr:uid="{00000000-0005-0000-0000-00005F000000}"/>
    <cellStyle name="見出し 4 3" xfId="89" xr:uid="{00000000-0005-0000-0000-000060000000}"/>
    <cellStyle name="集計 2" xfId="90" xr:uid="{00000000-0005-0000-0000-000061000000}"/>
    <cellStyle name="集計 3" xfId="91" xr:uid="{00000000-0005-0000-0000-000062000000}"/>
    <cellStyle name="出力 2" xfId="92" xr:uid="{00000000-0005-0000-0000-000063000000}"/>
    <cellStyle name="出力 3" xfId="93" xr:uid="{00000000-0005-0000-0000-000064000000}"/>
    <cellStyle name="説明文 2" xfId="94" xr:uid="{00000000-0005-0000-0000-000065000000}"/>
    <cellStyle name="説明文 3" xfId="95" xr:uid="{00000000-0005-0000-0000-000066000000}"/>
    <cellStyle name="入力 2" xfId="96" xr:uid="{00000000-0005-0000-0000-000067000000}"/>
    <cellStyle name="入力 3" xfId="97" xr:uid="{00000000-0005-0000-0000-000068000000}"/>
    <cellStyle name="標?_?産 (2)" xfId="113" xr:uid="{00000000-0005-0000-0000-000069000000}"/>
    <cellStyle name="標準" xfId="0" builtinId="0"/>
    <cellStyle name="標準 2" xfId="98" xr:uid="{00000000-0005-0000-0000-00006B000000}"/>
    <cellStyle name="標準 3" xfId="2" xr:uid="{00000000-0005-0000-0000-00006C000000}"/>
    <cellStyle name="標準 4" xfId="99" xr:uid="{00000000-0005-0000-0000-00006D000000}"/>
    <cellStyle name="標準 5" xfId="100" xr:uid="{00000000-0005-0000-0000-00006E000000}"/>
    <cellStyle name="標準 6" xfId="101" xr:uid="{00000000-0005-0000-0000-00006F000000}"/>
    <cellStyle name="標準 7" xfId="104" xr:uid="{00000000-0005-0000-0000-000070000000}"/>
    <cellStyle name="表旨巧・・ハイパーリンク" xfId="114" xr:uid="{00000000-0005-0000-0000-000071000000}"/>
    <cellStyle name="表示済みのハイパー??ク" xfId="115" xr:uid="{00000000-0005-0000-0000-000072000000}"/>
    <cellStyle name="良い 2" xfId="102" xr:uid="{00000000-0005-0000-0000-000073000000}"/>
    <cellStyle name="良い 3" xfId="103" xr:uid="{00000000-0005-0000-0000-000074000000}"/>
  </cellStyles>
  <dxfs count="0"/>
  <tableStyles count="0" defaultTableStyle="TableStyleMedium2" defaultPivotStyle="PivotStyleLight16"/>
  <colors>
    <mruColors>
      <color rgb="FFDA0024"/>
      <color rgb="FFA6A6A6"/>
      <color rgb="FFCC0033"/>
      <color rgb="FFCA1010"/>
      <color rgb="FF14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view="pageBreakPreview" zoomScale="70" zoomScaleNormal="70" zoomScaleSheetLayoutView="70" workbookViewId="0">
      <selection sqref="A1:K1"/>
    </sheetView>
  </sheetViews>
  <sheetFormatPr defaultRowHeight="13.5"/>
  <cols>
    <col min="1" max="1" width="38.625" customWidth="1"/>
    <col min="2" max="6" width="10.375" bestFit="1" customWidth="1"/>
    <col min="7" max="7" width="11" bestFit="1" customWidth="1"/>
    <col min="8" max="8" width="10.375" bestFit="1" customWidth="1"/>
    <col min="9" max="10" width="11" bestFit="1" customWidth="1"/>
    <col min="11" max="11" width="11" customWidth="1"/>
  </cols>
  <sheetData>
    <row r="1" spans="1:11" ht="28.5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0.5" customHeight="1"/>
    <row r="3" spans="1:11">
      <c r="A3" s="1"/>
      <c r="B3" s="2" t="s">
        <v>62</v>
      </c>
      <c r="C3" s="2" t="s">
        <v>62</v>
      </c>
      <c r="D3" s="2"/>
      <c r="E3" s="3"/>
      <c r="F3" s="3"/>
      <c r="G3" s="3"/>
      <c r="H3" s="3"/>
      <c r="I3" s="3"/>
      <c r="J3" s="3"/>
      <c r="K3" s="3"/>
    </row>
    <row r="4" spans="1:11" ht="27">
      <c r="A4" s="23"/>
      <c r="B4" s="24" t="s">
        <v>63</v>
      </c>
      <c r="C4" s="24" t="s">
        <v>64</v>
      </c>
      <c r="D4" s="24" t="s">
        <v>65</v>
      </c>
      <c r="E4" s="24" t="s">
        <v>66</v>
      </c>
      <c r="F4" s="24" t="s">
        <v>67</v>
      </c>
      <c r="G4" s="24" t="s">
        <v>68</v>
      </c>
      <c r="H4" s="24" t="s">
        <v>69</v>
      </c>
      <c r="I4" s="24" t="s">
        <v>70</v>
      </c>
      <c r="J4" s="24" t="s">
        <v>71</v>
      </c>
      <c r="K4" s="24" t="s">
        <v>73</v>
      </c>
    </row>
    <row r="5" spans="1:11">
      <c r="A5" s="23" t="s">
        <v>0</v>
      </c>
      <c r="B5" s="24"/>
      <c r="C5" s="24"/>
      <c r="D5" s="24"/>
      <c r="E5" s="32"/>
      <c r="F5" s="24"/>
      <c r="G5" s="24"/>
      <c r="H5" s="24"/>
      <c r="I5" s="24"/>
      <c r="J5" s="24"/>
      <c r="K5" s="24"/>
    </row>
    <row r="6" spans="1:11" ht="15" customHeight="1">
      <c r="A6" s="4" t="s">
        <v>5</v>
      </c>
      <c r="B6" s="10">
        <v>7433</v>
      </c>
      <c r="C6" s="10">
        <v>10603</v>
      </c>
      <c r="D6" s="10">
        <v>14574</v>
      </c>
      <c r="E6" s="10">
        <v>22613</v>
      </c>
      <c r="F6" s="11">
        <v>36554</v>
      </c>
      <c r="G6" s="11">
        <v>36150</v>
      </c>
      <c r="H6" s="11">
        <v>40698</v>
      </c>
      <c r="I6" s="8">
        <v>46189</v>
      </c>
      <c r="J6" s="8">
        <v>50451</v>
      </c>
      <c r="K6" s="8">
        <v>54872</v>
      </c>
    </row>
    <row r="7" spans="1:11" ht="15" customHeight="1">
      <c r="A7" s="4" t="s">
        <v>6</v>
      </c>
      <c r="B7" s="7">
        <v>5333</v>
      </c>
      <c r="C7" s="7">
        <v>7521</v>
      </c>
      <c r="D7" s="7">
        <v>10688</v>
      </c>
      <c r="E7" s="7">
        <v>17015</v>
      </c>
      <c r="F7" s="8">
        <v>27444</v>
      </c>
      <c r="G7" s="8">
        <v>26194</v>
      </c>
      <c r="H7" s="8">
        <v>30324</v>
      </c>
      <c r="I7" s="8">
        <v>34528</v>
      </c>
      <c r="J7" s="8">
        <v>37942</v>
      </c>
      <c r="K7" s="8">
        <v>41455</v>
      </c>
    </row>
    <row r="8" spans="1:11">
      <c r="A8" s="5" t="s">
        <v>7</v>
      </c>
      <c r="B8" s="7">
        <v>5189</v>
      </c>
      <c r="C8" s="7">
        <v>6901</v>
      </c>
      <c r="D8" s="7">
        <v>9604</v>
      </c>
      <c r="E8" s="7">
        <v>14381</v>
      </c>
      <c r="F8" s="8">
        <v>21221</v>
      </c>
      <c r="G8" s="8">
        <v>23220</v>
      </c>
      <c r="H8" s="8">
        <v>26739</v>
      </c>
      <c r="I8" s="8">
        <v>30844</v>
      </c>
      <c r="J8" s="8">
        <v>32540</v>
      </c>
      <c r="K8" s="8">
        <v>35384</v>
      </c>
    </row>
    <row r="9" spans="1:11" ht="15" customHeight="1">
      <c r="A9" s="5" t="s">
        <v>8</v>
      </c>
      <c r="B9" s="7">
        <v>144</v>
      </c>
      <c r="C9" s="7">
        <v>620</v>
      </c>
      <c r="D9" s="7">
        <v>1083</v>
      </c>
      <c r="E9" s="7">
        <v>2633</v>
      </c>
      <c r="F9" s="8">
        <v>6222</v>
      </c>
      <c r="G9" s="8">
        <v>2973</v>
      </c>
      <c r="H9" s="8">
        <v>3584</v>
      </c>
      <c r="I9" s="8">
        <v>3683</v>
      </c>
      <c r="J9" s="8">
        <v>5402</v>
      </c>
      <c r="K9" s="8">
        <v>6071</v>
      </c>
    </row>
    <row r="10" spans="1:11" ht="15" customHeight="1">
      <c r="A10" s="5" t="s">
        <v>9</v>
      </c>
      <c r="B10" s="7">
        <v>127</v>
      </c>
      <c r="C10" s="7">
        <v>600</v>
      </c>
      <c r="D10" s="7">
        <v>1052</v>
      </c>
      <c r="E10" s="7">
        <v>2551</v>
      </c>
      <c r="F10" s="8">
        <v>5868</v>
      </c>
      <c r="G10" s="8">
        <v>2929</v>
      </c>
      <c r="H10" s="8">
        <v>3480</v>
      </c>
      <c r="I10" s="8">
        <v>3604</v>
      </c>
      <c r="J10" s="8">
        <v>5227</v>
      </c>
      <c r="K10" s="8">
        <v>5627</v>
      </c>
    </row>
    <row r="11" spans="1:11" ht="15" customHeight="1">
      <c r="A11" s="5" t="s">
        <v>54</v>
      </c>
      <c r="B11" s="19">
        <v>-18</v>
      </c>
      <c r="C11" s="19">
        <v>232</v>
      </c>
      <c r="D11" s="7">
        <v>384</v>
      </c>
      <c r="E11" s="7">
        <v>1089</v>
      </c>
      <c r="F11" s="8">
        <v>3419</v>
      </c>
      <c r="G11" s="8">
        <v>1245</v>
      </c>
      <c r="H11" s="8">
        <v>1902</v>
      </c>
      <c r="I11" s="8">
        <v>1980</v>
      </c>
      <c r="J11" s="8">
        <v>2767</v>
      </c>
      <c r="K11" s="8">
        <v>3097</v>
      </c>
    </row>
    <row r="12" spans="1:11">
      <c r="A12" s="5" t="s">
        <v>16</v>
      </c>
      <c r="B12" s="14">
        <f t="shared" ref="B12:J12" si="0">B7/B6*100</f>
        <v>71.74761200053814</v>
      </c>
      <c r="C12" s="14">
        <f t="shared" si="0"/>
        <v>70.932754880694134</v>
      </c>
      <c r="D12" s="14">
        <f t="shared" si="0"/>
        <v>73.336077947028954</v>
      </c>
      <c r="E12" s="14">
        <f t="shared" si="0"/>
        <v>75.244328483615618</v>
      </c>
      <c r="F12" s="14">
        <f t="shared" si="0"/>
        <v>75.07796684357389</v>
      </c>
      <c r="G12" s="14">
        <f t="shared" si="0"/>
        <v>72.459197786998615</v>
      </c>
      <c r="H12" s="14">
        <f t="shared" si="0"/>
        <v>74.509803921568633</v>
      </c>
      <c r="I12" s="14">
        <f t="shared" si="0"/>
        <v>74.753729242893328</v>
      </c>
      <c r="J12" s="14">
        <f t="shared" si="0"/>
        <v>75.205645081366086</v>
      </c>
      <c r="K12" s="14">
        <f t="shared" ref="K12" si="1">K7/K6*100</f>
        <v>75.548549351217375</v>
      </c>
    </row>
    <row r="13" spans="1:11" ht="15" customHeight="1">
      <c r="A13" s="5" t="s">
        <v>52</v>
      </c>
      <c r="B13" s="28">
        <f t="shared" ref="B13:J13" si="2">B9/B6*100</f>
        <v>1.9373066056773847</v>
      </c>
      <c r="C13" s="28">
        <f t="shared" si="2"/>
        <v>5.8474016787701597</v>
      </c>
      <c r="D13" s="28">
        <f t="shared" si="2"/>
        <v>7.4310415808974888</v>
      </c>
      <c r="E13" s="28">
        <f t="shared" si="2"/>
        <v>11.643744748595939</v>
      </c>
      <c r="F13" s="28">
        <f t="shared" si="2"/>
        <v>17.021393007605187</v>
      </c>
      <c r="G13" s="28">
        <f t="shared" si="2"/>
        <v>8.2240663900414948</v>
      </c>
      <c r="H13" s="28">
        <f t="shared" si="2"/>
        <v>8.8063295493636051</v>
      </c>
      <c r="I13" s="28">
        <f t="shared" si="2"/>
        <v>7.9737599861438868</v>
      </c>
      <c r="J13" s="28">
        <f t="shared" si="2"/>
        <v>10.707419079899308</v>
      </c>
      <c r="K13" s="28">
        <f t="shared" ref="K13" si="3">K9/K6*100</f>
        <v>11.06393060212859</v>
      </c>
    </row>
    <row r="14" spans="1:11" ht="15" customHeight="1">
      <c r="A14" s="5" t="s">
        <v>53</v>
      </c>
      <c r="B14" s="28">
        <f t="shared" ref="B14:J14" si="4">B10/B6*100</f>
        <v>1.7085967980626935</v>
      </c>
      <c r="C14" s="28">
        <f t="shared" si="4"/>
        <v>5.6587758181646706</v>
      </c>
      <c r="D14" s="28">
        <f t="shared" si="4"/>
        <v>7.2183340194867576</v>
      </c>
      <c r="E14" s="28">
        <f t="shared" si="4"/>
        <v>11.281121478795383</v>
      </c>
      <c r="F14" s="28">
        <f t="shared" si="4"/>
        <v>16.052962740055808</v>
      </c>
      <c r="G14" s="28">
        <f t="shared" si="4"/>
        <v>8.1023513139695726</v>
      </c>
      <c r="H14" s="28">
        <f t="shared" si="4"/>
        <v>8.5507887365472506</v>
      </c>
      <c r="I14" s="28">
        <f t="shared" si="4"/>
        <v>7.8027235921972764</v>
      </c>
      <c r="J14" s="28">
        <f t="shared" si="4"/>
        <v>10.360547858317972</v>
      </c>
      <c r="K14" s="28">
        <f t="shared" ref="K14" si="5">K10/K6*100</f>
        <v>10.254774748505612</v>
      </c>
    </row>
    <row r="15" spans="1:11" ht="15" customHeight="1">
      <c r="A15" s="5" t="s">
        <v>55</v>
      </c>
      <c r="B15" s="41">
        <f t="shared" ref="B15:I15" si="6">B11/B6*100</f>
        <v>-0.24216332570967308</v>
      </c>
      <c r="C15" s="41">
        <f t="shared" si="6"/>
        <v>2.1880599830236727</v>
      </c>
      <c r="D15" s="41">
        <f t="shared" si="6"/>
        <v>2.6348291477974475</v>
      </c>
      <c r="E15" s="41">
        <f t="shared" si="6"/>
        <v>4.8158139123513024</v>
      </c>
      <c r="F15" s="41">
        <f t="shared" si="6"/>
        <v>9.3532855501449905</v>
      </c>
      <c r="G15" s="41">
        <f t="shared" si="6"/>
        <v>3.4439834024896268</v>
      </c>
      <c r="H15" s="41">
        <f t="shared" si="6"/>
        <v>4.6734483266991003</v>
      </c>
      <c r="I15" s="41">
        <f t="shared" si="6"/>
        <v>4.2867349368897356</v>
      </c>
      <c r="J15" s="41">
        <f>J11/J6*100</f>
        <v>5.4845295435174721</v>
      </c>
      <c r="K15" s="41">
        <f>K11/K6*100</f>
        <v>5.6440443213296403</v>
      </c>
    </row>
    <row r="16" spans="1:11">
      <c r="A16" s="23" t="s">
        <v>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>
      <c r="A17" s="5" t="s">
        <v>10</v>
      </c>
      <c r="B17" s="7">
        <v>4166</v>
      </c>
      <c r="C17" s="7">
        <v>4470</v>
      </c>
      <c r="D17" s="7">
        <v>6734</v>
      </c>
      <c r="E17" s="8">
        <v>16041</v>
      </c>
      <c r="F17" s="12">
        <v>21614</v>
      </c>
      <c r="G17" s="8">
        <v>20788</v>
      </c>
      <c r="H17" s="8">
        <v>24661</v>
      </c>
      <c r="I17" s="8">
        <v>26232</v>
      </c>
      <c r="J17" s="9">
        <v>30354</v>
      </c>
      <c r="K17" s="9">
        <v>31499</v>
      </c>
    </row>
    <row r="18" spans="1:11">
      <c r="A18" s="4" t="s">
        <v>11</v>
      </c>
      <c r="B18" s="7">
        <v>2024</v>
      </c>
      <c r="C18" s="7">
        <v>2235</v>
      </c>
      <c r="D18" s="7">
        <v>2578</v>
      </c>
      <c r="E18" s="8">
        <v>8952</v>
      </c>
      <c r="F18" s="8">
        <v>12132</v>
      </c>
      <c r="G18" s="8">
        <v>12418</v>
      </c>
      <c r="H18" s="8">
        <v>13979</v>
      </c>
      <c r="I18" s="8">
        <v>15232</v>
      </c>
      <c r="J18" s="9">
        <v>17515</v>
      </c>
      <c r="K18" s="9">
        <v>19707</v>
      </c>
    </row>
    <row r="19" spans="1:11">
      <c r="A19" s="4" t="s">
        <v>20</v>
      </c>
      <c r="B19" s="13">
        <v>48.6</v>
      </c>
      <c r="C19" s="13">
        <v>50</v>
      </c>
      <c r="D19" s="13">
        <v>38.299999999999997</v>
      </c>
      <c r="E19" s="14">
        <v>55.8</v>
      </c>
      <c r="F19" s="14">
        <v>56.1</v>
      </c>
      <c r="G19" s="14">
        <v>59.7</v>
      </c>
      <c r="H19" s="14">
        <v>56.7</v>
      </c>
      <c r="I19" s="14">
        <v>58.1</v>
      </c>
      <c r="J19" s="15">
        <v>57.7</v>
      </c>
      <c r="K19" s="15">
        <v>62.6</v>
      </c>
    </row>
    <row r="20" spans="1:11">
      <c r="A20" s="4" t="s">
        <v>18</v>
      </c>
      <c r="B20" s="31">
        <v>-0.9</v>
      </c>
      <c r="C20" s="31">
        <v>10.9</v>
      </c>
      <c r="D20" s="13">
        <v>16</v>
      </c>
      <c r="E20" s="14">
        <v>18.899999999999999</v>
      </c>
      <c r="F20" s="14">
        <v>32.4</v>
      </c>
      <c r="G20" s="14">
        <v>10.1</v>
      </c>
      <c r="H20" s="14">
        <v>14.4</v>
      </c>
      <c r="I20" s="14">
        <v>13.6</v>
      </c>
      <c r="J20" s="15">
        <v>16.899999999999999</v>
      </c>
      <c r="K20" s="15">
        <v>16.600000000000001</v>
      </c>
    </row>
    <row r="21" spans="1:11">
      <c r="A21" s="4" t="s">
        <v>17</v>
      </c>
      <c r="B21" s="16">
        <v>3.4</v>
      </c>
      <c r="C21" s="16">
        <v>13.9</v>
      </c>
      <c r="D21" s="16">
        <v>18.8</v>
      </c>
      <c r="E21" s="17">
        <v>22.4</v>
      </c>
      <c r="F21" s="17">
        <v>31.2</v>
      </c>
      <c r="G21" s="17">
        <v>13.8</v>
      </c>
      <c r="H21" s="17">
        <v>15.3</v>
      </c>
      <c r="I21" s="17">
        <v>14.2</v>
      </c>
      <c r="J21" s="18">
        <v>18.5</v>
      </c>
      <c r="K21" s="18">
        <v>18.2</v>
      </c>
    </row>
    <row r="22" spans="1:11">
      <c r="A22" s="23" t="s">
        <v>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3.5" customHeight="1">
      <c r="A23" s="5" t="s">
        <v>12</v>
      </c>
      <c r="B23" s="19">
        <v>245</v>
      </c>
      <c r="C23" s="19">
        <v>952</v>
      </c>
      <c r="D23" s="19">
        <v>545</v>
      </c>
      <c r="E23" s="20">
        <v>1169</v>
      </c>
      <c r="F23" s="21">
        <v>4324</v>
      </c>
      <c r="G23" s="20">
        <v>2806</v>
      </c>
      <c r="H23" s="20">
        <v>4310</v>
      </c>
      <c r="I23" s="20">
        <v>2449</v>
      </c>
      <c r="J23" s="22">
        <v>6339</v>
      </c>
      <c r="K23" s="22">
        <v>4742</v>
      </c>
    </row>
    <row r="24" spans="1:11" ht="13.5" customHeight="1">
      <c r="A24" s="5" t="s">
        <v>13</v>
      </c>
      <c r="B24" s="19">
        <v>-747</v>
      </c>
      <c r="C24" s="19">
        <v>-461</v>
      </c>
      <c r="D24" s="19">
        <v>-1591</v>
      </c>
      <c r="E24" s="20">
        <v>-2237</v>
      </c>
      <c r="F24" s="21">
        <v>-2950</v>
      </c>
      <c r="G24" s="20">
        <v>-4255</v>
      </c>
      <c r="H24" s="20">
        <v>-2848</v>
      </c>
      <c r="I24" s="20">
        <v>-2629</v>
      </c>
      <c r="J24" s="22">
        <v>-2406</v>
      </c>
      <c r="K24" s="22">
        <v>-3064</v>
      </c>
    </row>
    <row r="25" spans="1:11">
      <c r="A25" s="5" t="s">
        <v>14</v>
      </c>
      <c r="B25" s="19">
        <v>752</v>
      </c>
      <c r="C25" s="19">
        <v>-539</v>
      </c>
      <c r="D25" s="19">
        <v>1146</v>
      </c>
      <c r="E25" s="20">
        <v>6703</v>
      </c>
      <c r="F25" s="20">
        <v>-1191</v>
      </c>
      <c r="G25" s="20">
        <v>-1670</v>
      </c>
      <c r="H25" s="20">
        <v>-506</v>
      </c>
      <c r="I25" s="20">
        <v>-116</v>
      </c>
      <c r="J25" s="22">
        <v>-1548</v>
      </c>
      <c r="K25" s="22">
        <v>-2996</v>
      </c>
    </row>
    <row r="26" spans="1:11">
      <c r="A26" s="5" t="s">
        <v>15</v>
      </c>
      <c r="B26" s="7">
        <v>475</v>
      </c>
      <c r="C26" s="7">
        <v>426</v>
      </c>
      <c r="D26" s="7">
        <v>527</v>
      </c>
      <c r="E26" s="8">
        <v>6162</v>
      </c>
      <c r="F26" s="8">
        <v>6361</v>
      </c>
      <c r="G26" s="8">
        <v>3245</v>
      </c>
      <c r="H26" s="8">
        <v>4889</v>
      </c>
      <c r="I26" s="29">
        <v>4349</v>
      </c>
      <c r="J26" s="9">
        <v>6860</v>
      </c>
      <c r="K26" s="9">
        <v>5531</v>
      </c>
    </row>
    <row r="27" spans="1:11">
      <c r="A27" s="23" t="s">
        <v>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>
      <c r="A28" s="6" t="s">
        <v>21</v>
      </c>
      <c r="B28" s="28">
        <v>-0.91</v>
      </c>
      <c r="C28" s="28">
        <v>11.35</v>
      </c>
      <c r="D28" s="28">
        <v>18.75</v>
      </c>
      <c r="E28" s="26">
        <v>52.69</v>
      </c>
      <c r="F28" s="30">
        <v>142.61000000000001</v>
      </c>
      <c r="G28" s="26">
        <v>51.93</v>
      </c>
      <c r="H28" s="26">
        <v>79.349999999999994</v>
      </c>
      <c r="I28" s="26">
        <v>82.61</v>
      </c>
      <c r="J28" s="27">
        <v>115.44</v>
      </c>
      <c r="K28" s="27">
        <v>129.16999999999999</v>
      </c>
    </row>
    <row r="29" spans="1:11">
      <c r="A29" s="5" t="s">
        <v>22</v>
      </c>
      <c r="B29" s="28">
        <v>1</v>
      </c>
      <c r="C29" s="28">
        <v>2</v>
      </c>
      <c r="D29" s="28">
        <v>4</v>
      </c>
      <c r="E29" s="26">
        <v>10</v>
      </c>
      <c r="F29" s="26">
        <v>40</v>
      </c>
      <c r="G29" s="26">
        <v>10</v>
      </c>
      <c r="H29" s="26">
        <v>16</v>
      </c>
      <c r="I29" s="26">
        <v>25</v>
      </c>
      <c r="J29" s="27">
        <v>36</v>
      </c>
      <c r="K29" s="27">
        <v>48</v>
      </c>
    </row>
    <row r="30" spans="1:11">
      <c r="A30" s="6" t="s">
        <v>23</v>
      </c>
      <c r="B30" s="28">
        <v>98.83</v>
      </c>
      <c r="C30" s="28">
        <v>109.17</v>
      </c>
      <c r="D30" s="28">
        <v>125.9</v>
      </c>
      <c r="E30" s="26">
        <v>373.4</v>
      </c>
      <c r="F30" s="26">
        <v>506.01</v>
      </c>
      <c r="G30" s="26">
        <v>517.95000000000005</v>
      </c>
      <c r="H30" s="26">
        <v>583.05999999999995</v>
      </c>
      <c r="I30" s="26">
        <v>635.29</v>
      </c>
      <c r="J30" s="27">
        <v>730.52</v>
      </c>
      <c r="K30" s="27">
        <v>821.95</v>
      </c>
    </row>
    <row r="31" spans="1:11">
      <c r="A31" s="23" t="s">
        <v>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>
      <c r="A32" s="5" t="s">
        <v>30</v>
      </c>
      <c r="B32" s="19">
        <v>122</v>
      </c>
      <c r="C32" s="19">
        <f>C33*C28</f>
        <v>333.00900000000001</v>
      </c>
      <c r="D32" s="21">
        <f>D33*D28</f>
        <v>648.9375</v>
      </c>
      <c r="E32" s="21">
        <f>E33*E28</f>
        <v>1769.8571000000002</v>
      </c>
      <c r="F32" s="21">
        <v>3450</v>
      </c>
      <c r="G32" s="20">
        <v>3005</v>
      </c>
      <c r="H32" s="20">
        <v>5660</v>
      </c>
      <c r="I32" s="20">
        <v>4750</v>
      </c>
      <c r="J32" s="22">
        <v>6450</v>
      </c>
      <c r="K32" s="22">
        <v>5710</v>
      </c>
    </row>
    <row r="33" spans="1:11">
      <c r="A33" s="5" t="s">
        <v>28</v>
      </c>
      <c r="B33" s="40" t="s">
        <v>72</v>
      </c>
      <c r="C33" s="40">
        <v>29.34</v>
      </c>
      <c r="D33" s="38">
        <v>34.61</v>
      </c>
      <c r="E33" s="39">
        <v>33.590000000000003</v>
      </c>
      <c r="F33" s="39">
        <f t="shared" ref="F33:K33" si="7">F32/F28</f>
        <v>24.191851903793559</v>
      </c>
      <c r="G33" s="33">
        <f t="shared" si="7"/>
        <v>57.866358559599462</v>
      </c>
      <c r="H33" s="33">
        <f t="shared" si="7"/>
        <v>71.329552614996857</v>
      </c>
      <c r="I33" s="33">
        <f t="shared" si="7"/>
        <v>57.49909211959811</v>
      </c>
      <c r="J33" s="33">
        <f t="shared" si="7"/>
        <v>55.873180873180871</v>
      </c>
      <c r="K33" s="33">
        <f t="shared" si="7"/>
        <v>44.205310830688248</v>
      </c>
    </row>
    <row r="34" spans="1:11">
      <c r="A34" s="6" t="s">
        <v>29</v>
      </c>
      <c r="B34" s="34">
        <f t="shared" ref="B34:J34" si="8">B32/B30</f>
        <v>1.2344429828999293</v>
      </c>
      <c r="C34" s="34">
        <f t="shared" si="8"/>
        <v>3.0503709810387472</v>
      </c>
      <c r="D34" s="34">
        <f t="shared" si="8"/>
        <v>5.1543884034948366</v>
      </c>
      <c r="E34" s="34">
        <f t="shared" si="8"/>
        <v>4.7398422603106596</v>
      </c>
      <c r="F34" s="34">
        <f t="shared" si="8"/>
        <v>6.8180470741684944</v>
      </c>
      <c r="G34" s="34">
        <f t="shared" si="8"/>
        <v>5.8017183125784335</v>
      </c>
      <c r="H34" s="34">
        <f t="shared" si="8"/>
        <v>9.707405755839881</v>
      </c>
      <c r="I34" s="34">
        <f t="shared" si="8"/>
        <v>7.4769003132427718</v>
      </c>
      <c r="J34" s="34">
        <f t="shared" si="8"/>
        <v>8.8293270547007605</v>
      </c>
      <c r="K34" s="34">
        <f t="shared" ref="K34" si="9">K32/K30</f>
        <v>6.9468945799622848</v>
      </c>
    </row>
    <row r="35" spans="1:11">
      <c r="A35" s="6" t="s">
        <v>19</v>
      </c>
      <c r="B35" s="15">
        <f t="shared" ref="B35:J35" si="10">B29/B32*100</f>
        <v>0.81967213114754101</v>
      </c>
      <c r="C35" s="15">
        <f t="shared" si="10"/>
        <v>0.60058436859063868</v>
      </c>
      <c r="D35" s="15">
        <f t="shared" si="10"/>
        <v>0.61639217952422232</v>
      </c>
      <c r="E35" s="15">
        <f t="shared" si="10"/>
        <v>0.56501736778635969</v>
      </c>
      <c r="F35" s="15">
        <f t="shared" si="10"/>
        <v>1.1594202898550725</v>
      </c>
      <c r="G35" s="15">
        <f t="shared" si="10"/>
        <v>0.33277870216306155</v>
      </c>
      <c r="H35" s="15">
        <f t="shared" si="10"/>
        <v>0.28268551236749118</v>
      </c>
      <c r="I35" s="15">
        <f t="shared" si="10"/>
        <v>0.52631578947368418</v>
      </c>
      <c r="J35" s="15">
        <f t="shared" si="10"/>
        <v>0.55813953488372092</v>
      </c>
      <c r="K35" s="15">
        <f t="shared" ref="K35" si="11">K29/K32*100</f>
        <v>0.8406304728546411</v>
      </c>
    </row>
    <row r="37" spans="1:11">
      <c r="A37" s="3"/>
    </row>
  </sheetData>
  <mergeCells count="1">
    <mergeCell ref="A1:K1"/>
  </mergeCells>
  <phoneticPr fontId="3"/>
  <pageMargins left="0.25" right="0.25" top="0.75" bottom="0.75" header="0.3" footer="0.3"/>
  <pageSetup paperSize="9" scale="97" orientation="landscape" r:id="rId1"/>
  <rowBreaks count="1" manualBreakCount="1">
    <brk id="22" max="10" man="1"/>
  </rowBreaks>
  <colBreaks count="1" manualBreakCount="1">
    <brk id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view="pageBreakPreview" zoomScaleNormal="70" zoomScaleSheetLayoutView="100" workbookViewId="0">
      <selection sqref="A1:M1"/>
    </sheetView>
  </sheetViews>
  <sheetFormatPr defaultRowHeight="13.5"/>
  <cols>
    <col min="1" max="1" width="38.625" customWidth="1"/>
    <col min="2" max="8" width="10.375" customWidth="1"/>
    <col min="9" max="9" width="11" customWidth="1"/>
    <col min="10" max="10" width="10.375" customWidth="1"/>
    <col min="11" max="13" width="11" customWidth="1"/>
  </cols>
  <sheetData>
    <row r="1" spans="1:13" ht="28.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0.5" customHeight="1"/>
    <row r="3" spans="1:13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3" ht="27" customHeight="1">
      <c r="A4" s="23"/>
      <c r="B4" s="47" t="s">
        <v>56</v>
      </c>
      <c r="C4" s="48"/>
      <c r="D4" s="48"/>
      <c r="E4" s="49"/>
      <c r="F4" s="47" t="s">
        <v>57</v>
      </c>
      <c r="G4" s="48"/>
      <c r="H4" s="48"/>
      <c r="I4" s="49"/>
      <c r="J4" s="47" t="s">
        <v>74</v>
      </c>
      <c r="K4" s="48"/>
      <c r="L4" s="48"/>
      <c r="M4" s="49"/>
    </row>
    <row r="5" spans="1:13" ht="13.5" customHeight="1">
      <c r="A5" s="23"/>
      <c r="B5" s="24" t="s">
        <v>24</v>
      </c>
      <c r="C5" s="24" t="s">
        <v>25</v>
      </c>
      <c r="D5" s="24" t="s">
        <v>26</v>
      </c>
      <c r="E5" s="24" t="s">
        <v>27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24</v>
      </c>
      <c r="K5" s="24" t="s">
        <v>25</v>
      </c>
      <c r="L5" s="24" t="s">
        <v>26</v>
      </c>
      <c r="M5" s="24" t="s">
        <v>27</v>
      </c>
    </row>
    <row r="6" spans="1:13">
      <c r="A6" s="23" t="s">
        <v>0</v>
      </c>
      <c r="B6" s="44"/>
      <c r="C6" s="44"/>
      <c r="D6" s="44"/>
      <c r="E6" s="44"/>
      <c r="F6" s="44"/>
      <c r="G6" s="44"/>
      <c r="H6" s="44"/>
      <c r="I6" s="45"/>
      <c r="J6" s="44"/>
      <c r="K6" s="44"/>
      <c r="L6" s="44"/>
      <c r="M6" s="45"/>
    </row>
    <row r="7" spans="1:13" ht="15" customHeight="1">
      <c r="A7" s="4" t="s">
        <v>5</v>
      </c>
      <c r="B7" s="10">
        <v>11135</v>
      </c>
      <c r="C7" s="10">
        <v>23820</v>
      </c>
      <c r="D7" s="11">
        <v>37136</v>
      </c>
      <c r="E7" s="11">
        <v>50451</v>
      </c>
      <c r="F7" s="11">
        <v>11695</v>
      </c>
      <c r="G7" s="8">
        <v>25294</v>
      </c>
      <c r="H7" s="8">
        <v>39852</v>
      </c>
      <c r="I7" s="8">
        <v>54872</v>
      </c>
      <c r="J7" s="11">
        <v>13506</v>
      </c>
      <c r="K7" s="8">
        <v>28455</v>
      </c>
      <c r="L7" s="8"/>
      <c r="M7" s="8"/>
    </row>
    <row r="8" spans="1:13" ht="15" customHeight="1">
      <c r="A8" s="4" t="s">
        <v>6</v>
      </c>
      <c r="B8" s="42">
        <v>8473</v>
      </c>
      <c r="C8" s="7">
        <v>17996</v>
      </c>
      <c r="D8" s="8">
        <v>28142</v>
      </c>
      <c r="E8" s="8">
        <v>37942</v>
      </c>
      <c r="F8" s="8">
        <v>8911</v>
      </c>
      <c r="G8" s="8">
        <v>19151</v>
      </c>
      <c r="H8" s="8">
        <v>30327</v>
      </c>
      <c r="I8" s="8">
        <v>41455</v>
      </c>
      <c r="J8" s="8">
        <v>10380</v>
      </c>
      <c r="K8" s="8">
        <v>21687</v>
      </c>
      <c r="L8" s="8"/>
      <c r="M8" s="8"/>
    </row>
    <row r="9" spans="1:13">
      <c r="A9" s="5" t="s">
        <v>7</v>
      </c>
      <c r="B9" s="7">
        <v>7694</v>
      </c>
      <c r="C9" s="7">
        <v>15976</v>
      </c>
      <c r="D9" s="8">
        <v>24236</v>
      </c>
      <c r="E9" s="8">
        <v>32540</v>
      </c>
      <c r="F9" s="8">
        <v>8363</v>
      </c>
      <c r="G9" s="8">
        <v>16974</v>
      </c>
      <c r="H9" s="8">
        <v>26127</v>
      </c>
      <c r="I9" s="8">
        <v>35384</v>
      </c>
      <c r="J9" s="8">
        <v>9374</v>
      </c>
      <c r="K9" s="8">
        <v>19014</v>
      </c>
      <c r="L9" s="8"/>
      <c r="M9" s="8"/>
    </row>
    <row r="10" spans="1:13" ht="15" customHeight="1">
      <c r="A10" s="5" t="s">
        <v>8</v>
      </c>
      <c r="B10" s="7">
        <v>779</v>
      </c>
      <c r="C10" s="7">
        <v>2019</v>
      </c>
      <c r="D10" s="8">
        <v>3906</v>
      </c>
      <c r="E10" s="8">
        <v>5402</v>
      </c>
      <c r="F10" s="8">
        <v>548</v>
      </c>
      <c r="G10" s="8">
        <v>2177</v>
      </c>
      <c r="H10" s="8">
        <v>4200</v>
      </c>
      <c r="I10" s="8">
        <v>6071</v>
      </c>
      <c r="J10" s="8">
        <v>1005</v>
      </c>
      <c r="K10" s="8">
        <v>2673</v>
      </c>
      <c r="L10" s="8"/>
      <c r="M10" s="8"/>
    </row>
    <row r="11" spans="1:13" ht="15" customHeight="1">
      <c r="A11" s="5" t="s">
        <v>9</v>
      </c>
      <c r="B11" s="7">
        <v>703</v>
      </c>
      <c r="C11" s="7">
        <v>1892</v>
      </c>
      <c r="D11" s="8">
        <v>3749</v>
      </c>
      <c r="E11" s="8">
        <v>5227</v>
      </c>
      <c r="F11" s="8">
        <v>426</v>
      </c>
      <c r="G11" s="8">
        <v>1921</v>
      </c>
      <c r="H11" s="8">
        <v>3860</v>
      </c>
      <c r="I11" s="8">
        <v>5627</v>
      </c>
      <c r="J11" s="8">
        <v>900</v>
      </c>
      <c r="K11" s="8">
        <v>2467</v>
      </c>
      <c r="L11" s="8"/>
      <c r="M11" s="8"/>
    </row>
    <row r="12" spans="1:13" ht="15" customHeight="1">
      <c r="A12" s="5" t="s">
        <v>47</v>
      </c>
      <c r="B12" s="7">
        <v>374</v>
      </c>
      <c r="C12" s="7">
        <v>894</v>
      </c>
      <c r="D12" s="8">
        <v>2097</v>
      </c>
      <c r="E12" s="8">
        <v>2767</v>
      </c>
      <c r="F12" s="8">
        <v>166</v>
      </c>
      <c r="G12" s="8">
        <v>1034</v>
      </c>
      <c r="H12" s="8">
        <v>2235</v>
      </c>
      <c r="I12" s="8">
        <v>3097</v>
      </c>
      <c r="J12" s="8">
        <v>501</v>
      </c>
      <c r="K12" s="8">
        <v>1443</v>
      </c>
      <c r="L12" s="8"/>
      <c r="M12" s="8"/>
    </row>
    <row r="13" spans="1:13">
      <c r="A13" s="23" t="s">
        <v>1</v>
      </c>
      <c r="B13" s="44"/>
      <c r="C13" s="44"/>
      <c r="D13" s="44"/>
      <c r="E13" s="44"/>
      <c r="F13" s="44"/>
      <c r="G13" s="44"/>
      <c r="H13" s="44"/>
      <c r="I13" s="45"/>
      <c r="J13" s="44"/>
      <c r="K13" s="44"/>
      <c r="L13" s="44"/>
      <c r="M13" s="45"/>
    </row>
    <row r="14" spans="1:13">
      <c r="A14" s="5" t="s">
        <v>10</v>
      </c>
      <c r="B14" s="7">
        <v>25356</v>
      </c>
      <c r="C14" s="8">
        <v>27356</v>
      </c>
      <c r="D14" s="12">
        <v>29030</v>
      </c>
      <c r="E14" s="8">
        <v>30354</v>
      </c>
      <c r="F14" s="8">
        <v>30790</v>
      </c>
      <c r="G14" s="8">
        <v>29650</v>
      </c>
      <c r="H14" s="9">
        <v>31150</v>
      </c>
      <c r="I14" s="9">
        <v>31499</v>
      </c>
      <c r="J14" s="8">
        <v>32649</v>
      </c>
      <c r="K14" s="8">
        <v>31614</v>
      </c>
      <c r="L14" s="9"/>
      <c r="M14" s="9"/>
    </row>
    <row r="15" spans="1:13">
      <c r="A15" s="4" t="s">
        <v>11</v>
      </c>
      <c r="B15" s="7">
        <v>14980</v>
      </c>
      <c r="C15" s="8">
        <v>15712</v>
      </c>
      <c r="D15" s="8">
        <v>16840</v>
      </c>
      <c r="E15" s="8">
        <v>17515</v>
      </c>
      <c r="F15" s="8">
        <v>16842</v>
      </c>
      <c r="G15" s="8">
        <v>17739</v>
      </c>
      <c r="H15" s="9">
        <v>18873</v>
      </c>
      <c r="I15" s="9">
        <v>19707</v>
      </c>
      <c r="J15" s="8">
        <v>19032</v>
      </c>
      <c r="K15" s="8">
        <v>19933</v>
      </c>
      <c r="L15" s="9"/>
      <c r="M15" s="9"/>
    </row>
    <row r="16" spans="1:13">
      <c r="A16" s="4" t="s">
        <v>20</v>
      </c>
      <c r="B16" s="13">
        <v>59.1</v>
      </c>
      <c r="C16" s="14">
        <v>57.4</v>
      </c>
      <c r="D16" s="14">
        <v>58</v>
      </c>
      <c r="E16" s="14">
        <v>57.7</v>
      </c>
      <c r="F16" s="14">
        <v>54.7</v>
      </c>
      <c r="G16" s="14">
        <v>59.8</v>
      </c>
      <c r="H16" s="15">
        <v>60.6</v>
      </c>
      <c r="I16" s="15">
        <v>62.6</v>
      </c>
      <c r="J16" s="14">
        <v>58.3</v>
      </c>
      <c r="K16" s="14">
        <v>63.1</v>
      </c>
      <c r="L16" s="15"/>
      <c r="M16" s="15"/>
    </row>
    <row r="17" spans="1:13">
      <c r="A17" s="23" t="s">
        <v>3</v>
      </c>
      <c r="B17" s="44"/>
      <c r="C17" s="44"/>
      <c r="D17" s="44"/>
      <c r="E17" s="44"/>
      <c r="F17" s="44"/>
      <c r="G17" s="44"/>
      <c r="H17" s="44"/>
      <c r="I17" s="45"/>
      <c r="J17" s="44"/>
      <c r="K17" s="44"/>
      <c r="L17" s="44"/>
      <c r="M17" s="45"/>
    </row>
    <row r="18" spans="1:13">
      <c r="A18" s="6" t="s">
        <v>21</v>
      </c>
      <c r="B18" s="28">
        <v>15.6</v>
      </c>
      <c r="C18" s="26">
        <v>37.299999999999997</v>
      </c>
      <c r="D18" s="30">
        <v>87.5</v>
      </c>
      <c r="E18" s="26">
        <v>115.44</v>
      </c>
      <c r="F18" s="26">
        <v>6.94</v>
      </c>
      <c r="G18" s="26">
        <v>43.13</v>
      </c>
      <c r="H18" s="27">
        <v>93.26</v>
      </c>
      <c r="I18" s="27">
        <v>129.16999999999999</v>
      </c>
      <c r="J18" s="26">
        <v>20.9</v>
      </c>
      <c r="K18" s="26">
        <v>60.22</v>
      </c>
      <c r="L18" s="27"/>
      <c r="M18" s="27"/>
    </row>
    <row r="20" spans="1:13">
      <c r="A20" s="3"/>
    </row>
  </sheetData>
  <mergeCells count="4">
    <mergeCell ref="A1:M1"/>
    <mergeCell ref="F4:I4"/>
    <mergeCell ref="J4:M4"/>
    <mergeCell ref="B4:E4"/>
  </mergeCells>
  <phoneticPr fontId="3"/>
  <pageMargins left="0.25" right="0.25" top="0.75" bottom="0.75" header="0.3" footer="0.3"/>
  <pageSetup paperSize="9" scale="88" orientation="landscape" r:id="rId1"/>
  <colBreaks count="1" manualBreakCount="1">
    <brk id="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"/>
  <sheetViews>
    <sheetView view="pageBreakPreview" zoomScale="85" zoomScaleNormal="70" zoomScaleSheetLayoutView="85" workbookViewId="0">
      <selection sqref="A1:M1"/>
    </sheetView>
  </sheetViews>
  <sheetFormatPr defaultRowHeight="13.5"/>
  <cols>
    <col min="1" max="1" width="38.625" customWidth="1"/>
    <col min="2" max="6" width="10.375" customWidth="1"/>
    <col min="7" max="7" width="11" customWidth="1"/>
    <col min="8" max="8" width="10.375" customWidth="1"/>
    <col min="9" max="13" width="11" customWidth="1"/>
  </cols>
  <sheetData>
    <row r="1" spans="1:13" ht="28.5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0.5" customHeight="1"/>
    <row r="3" spans="1:1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3"/>
      <c r="B4" s="24" t="s">
        <v>31</v>
      </c>
      <c r="C4" s="24" t="s">
        <v>32</v>
      </c>
      <c r="D4" s="24" t="s">
        <v>33</v>
      </c>
      <c r="E4" s="24" t="s">
        <v>34</v>
      </c>
      <c r="F4" s="24" t="s">
        <v>35</v>
      </c>
      <c r="G4" s="24" t="s">
        <v>36</v>
      </c>
      <c r="H4" s="24" t="s">
        <v>37</v>
      </c>
      <c r="I4" s="24" t="s">
        <v>38</v>
      </c>
      <c r="J4" s="24" t="s">
        <v>39</v>
      </c>
      <c r="K4" s="24" t="s">
        <v>40</v>
      </c>
      <c r="L4" s="24" t="s">
        <v>41</v>
      </c>
      <c r="M4" s="24" t="s">
        <v>42</v>
      </c>
    </row>
    <row r="5" spans="1:13">
      <c r="A5" s="23" t="s">
        <v>46</v>
      </c>
      <c r="B5" s="24"/>
      <c r="C5" s="24"/>
      <c r="D5" s="24"/>
      <c r="E5" s="32"/>
      <c r="F5" s="24"/>
      <c r="G5" s="24"/>
      <c r="H5" s="24"/>
      <c r="I5" s="24"/>
      <c r="J5" s="24"/>
      <c r="K5" s="24"/>
      <c r="L5" s="24"/>
      <c r="M5" s="24"/>
    </row>
    <row r="6" spans="1:13" ht="15" customHeight="1">
      <c r="A6" s="4" t="s">
        <v>48</v>
      </c>
      <c r="B6" s="36">
        <v>329</v>
      </c>
      <c r="C6" s="36">
        <v>331</v>
      </c>
      <c r="D6" s="36">
        <v>333</v>
      </c>
      <c r="E6" s="36">
        <v>335</v>
      </c>
      <c r="F6" s="35">
        <v>335</v>
      </c>
      <c r="G6" s="35">
        <v>334</v>
      </c>
      <c r="H6" s="35">
        <v>339</v>
      </c>
      <c r="I6" s="35">
        <v>342</v>
      </c>
      <c r="J6" s="35">
        <v>343</v>
      </c>
      <c r="K6" s="35">
        <v>345</v>
      </c>
      <c r="L6" s="35">
        <v>348</v>
      </c>
      <c r="M6" s="35">
        <v>349</v>
      </c>
    </row>
    <row r="7" spans="1:13" ht="15" customHeight="1">
      <c r="A7" s="4" t="s">
        <v>58</v>
      </c>
      <c r="B7" s="36">
        <v>354</v>
      </c>
      <c r="C7" s="36">
        <v>356</v>
      </c>
      <c r="D7" s="36">
        <v>362</v>
      </c>
      <c r="E7" s="36">
        <v>363</v>
      </c>
      <c r="F7" s="35">
        <v>362</v>
      </c>
      <c r="G7" s="35">
        <v>362</v>
      </c>
      <c r="H7" s="35">
        <v>368</v>
      </c>
      <c r="I7" s="35">
        <v>374</v>
      </c>
      <c r="J7" s="35">
        <v>375</v>
      </c>
      <c r="K7" s="35"/>
      <c r="L7" s="35"/>
      <c r="M7" s="35"/>
    </row>
    <row r="8" spans="1:13">
      <c r="A8" s="5" t="s">
        <v>49</v>
      </c>
      <c r="B8" s="36">
        <v>6</v>
      </c>
      <c r="C8" s="36">
        <v>2</v>
      </c>
      <c r="D8" s="36">
        <v>2</v>
      </c>
      <c r="E8" s="36">
        <v>2</v>
      </c>
      <c r="F8" s="35">
        <v>0</v>
      </c>
      <c r="G8" s="35">
        <v>-1</v>
      </c>
      <c r="H8" s="35">
        <v>5</v>
      </c>
      <c r="I8" s="35">
        <v>3</v>
      </c>
      <c r="J8" s="35">
        <v>1</v>
      </c>
      <c r="K8" s="35">
        <v>2</v>
      </c>
      <c r="L8" s="35">
        <v>3</v>
      </c>
      <c r="M8" s="35">
        <v>1</v>
      </c>
    </row>
    <row r="9" spans="1:13" ht="15" customHeight="1">
      <c r="A9" s="5" t="s">
        <v>59</v>
      </c>
      <c r="B9" s="36">
        <v>5</v>
      </c>
      <c r="C9" s="36">
        <v>2</v>
      </c>
      <c r="D9" s="36">
        <v>6</v>
      </c>
      <c r="E9" s="36">
        <v>1</v>
      </c>
      <c r="F9" s="35">
        <v>-1</v>
      </c>
      <c r="G9" s="35">
        <v>0</v>
      </c>
      <c r="H9" s="35">
        <v>6</v>
      </c>
      <c r="I9" s="35">
        <v>6</v>
      </c>
      <c r="J9" s="35">
        <v>1</v>
      </c>
      <c r="K9" s="35"/>
      <c r="L9" s="35"/>
      <c r="M9" s="35"/>
    </row>
    <row r="10" spans="1:13" ht="15" customHeight="1">
      <c r="A10" s="5" t="s">
        <v>50</v>
      </c>
      <c r="B10" s="31">
        <v>3</v>
      </c>
      <c r="C10" s="31">
        <v>-0.8</v>
      </c>
      <c r="D10" s="31">
        <v>5.2</v>
      </c>
      <c r="E10" s="31">
        <v>1.7</v>
      </c>
      <c r="F10" s="37">
        <v>5.8</v>
      </c>
      <c r="G10" s="37">
        <v>4.3</v>
      </c>
      <c r="H10" s="37">
        <v>13.4</v>
      </c>
      <c r="I10" s="37">
        <v>7.2</v>
      </c>
      <c r="J10" s="37">
        <v>5.7</v>
      </c>
      <c r="K10" s="37">
        <v>10.8</v>
      </c>
      <c r="L10" s="37">
        <v>7.9</v>
      </c>
      <c r="M10" s="37">
        <v>10.7</v>
      </c>
    </row>
    <row r="11" spans="1:13" ht="15" customHeight="1">
      <c r="A11" s="5" t="s">
        <v>60</v>
      </c>
      <c r="B11" s="31">
        <v>12</v>
      </c>
      <c r="C11" s="31">
        <v>7.9</v>
      </c>
      <c r="D11" s="31">
        <v>7.8</v>
      </c>
      <c r="E11" s="31">
        <v>4.5999999999999996</v>
      </c>
      <c r="F11" s="37">
        <v>2.2999999999999998</v>
      </c>
      <c r="G11" s="37">
        <v>9.1</v>
      </c>
      <c r="H11" s="37">
        <v>7.7</v>
      </c>
      <c r="I11" s="37">
        <v>6.4</v>
      </c>
      <c r="J11" s="37">
        <v>8.5</v>
      </c>
      <c r="K11" s="37"/>
      <c r="L11" s="37"/>
      <c r="M11" s="37"/>
    </row>
    <row r="12" spans="1:13" ht="15" customHeight="1">
      <c r="A12" s="6" t="s">
        <v>51</v>
      </c>
      <c r="B12" s="31">
        <v>0.4</v>
      </c>
      <c r="C12" s="31">
        <v>-3.5</v>
      </c>
      <c r="D12" s="31">
        <v>1.3</v>
      </c>
      <c r="E12" s="31">
        <v>-2.6</v>
      </c>
      <c r="F12" s="37">
        <v>1.7</v>
      </c>
      <c r="G12" s="37">
        <v>2.2000000000000002</v>
      </c>
      <c r="H12" s="37">
        <v>10.1</v>
      </c>
      <c r="I12" s="37">
        <v>3.6</v>
      </c>
      <c r="J12" s="37">
        <v>1.4</v>
      </c>
      <c r="K12" s="37">
        <v>7.2</v>
      </c>
      <c r="L12" s="37">
        <v>3.8</v>
      </c>
      <c r="M12" s="43">
        <v>6.2</v>
      </c>
    </row>
    <row r="13" spans="1:13" ht="15" customHeight="1">
      <c r="A13" s="6" t="s">
        <v>61</v>
      </c>
      <c r="B13" s="31">
        <v>8.3000000000000007</v>
      </c>
      <c r="C13" s="31">
        <v>4.7</v>
      </c>
      <c r="D13" s="31">
        <v>3.8</v>
      </c>
      <c r="E13" s="31">
        <v>1</v>
      </c>
      <c r="F13" s="37">
        <v>-1.1000000000000001</v>
      </c>
      <c r="G13" s="37">
        <v>6.9</v>
      </c>
      <c r="H13" s="37">
        <v>5.5</v>
      </c>
      <c r="I13" s="37">
        <v>3.4</v>
      </c>
      <c r="J13" s="37">
        <v>4.7</v>
      </c>
      <c r="K13" s="37"/>
      <c r="L13" s="37"/>
      <c r="M13" s="37"/>
    </row>
    <row r="15" spans="1:13">
      <c r="A15" s="3"/>
    </row>
  </sheetData>
  <mergeCells count="1">
    <mergeCell ref="A1:M1"/>
  </mergeCells>
  <phoneticPr fontId="3"/>
  <pageMargins left="0.25" right="0.25" top="0.75" bottom="0.75" header="0.3" footer="0.3"/>
  <pageSetup paperSize="9" scale="87" orientation="landscape" r:id="rId1"/>
  <colBreaks count="1" manualBreakCount="1">
    <brk id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年次データ</vt:lpstr>
      <vt:lpstr>四半期データ</vt:lpstr>
      <vt:lpstr>月次データ</vt:lpstr>
      <vt:lpstr>月次データ!Print_Area</vt:lpstr>
      <vt:lpstr>四半期データ!Print_Area</vt:lpstr>
      <vt:lpstr>年次データ!Print_Area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motohashi</cp:lastModifiedBy>
  <cp:lastPrinted>2018-10-05T07:39:15Z</cp:lastPrinted>
  <dcterms:created xsi:type="dcterms:W3CDTF">2015-07-21T01:20:35Z</dcterms:created>
  <dcterms:modified xsi:type="dcterms:W3CDTF">2019-06-05T08:57:55Z</dcterms:modified>
</cp:coreProperties>
</file>