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ruhashi\Desktop\chart\日本ハム様_修正\日本ハム様_修正③\"/>
    </mc:Choice>
  </mc:AlternateContent>
  <xr:revisionPtr revIDLastSave="0" documentId="8_{C4F2395E-15A5-459E-93F8-EDCF09576BAA}" xr6:coauthVersionLast="45" xr6:coauthVersionMax="45" xr10:uidLastSave="{00000000-0000-0000-0000-000000000000}"/>
  <bookViews>
    <workbookView xWindow="-110" yWindow="-110" windowWidth="19420" windowHeight="10560" xr2:uid="{66B977F1-6B9A-42B6-84E1-0CE4F852A73A}"/>
  </bookViews>
  <sheets>
    <sheet name="data" sheetId="1" r:id="rId1"/>
  </sheets>
  <definedNames>
    <definedName name="_xlnm._FilterDatabase" localSheetId="0" hidden="1">data!$A$4:$Q$4</definedName>
    <definedName name="_xlnm.Print_Area" localSheetId="0">data!$A$1:$O$72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" l="1"/>
  <c r="G15" i="1"/>
  <c r="F15" i="1"/>
  <c r="E15" i="1"/>
  <c r="D15" i="1"/>
</calcChain>
</file>

<file path=xl/sharedStrings.xml><?xml version="1.0" encoding="utf-8"?>
<sst xmlns="http://schemas.openxmlformats.org/spreadsheetml/2006/main" count="180" uniqueCount="80">
  <si>
    <t>日本ハム株式会社　数値データ</t>
    <rPh sb="4" eb="8">
      <t>カブシキガイシャ</t>
    </rPh>
    <rPh sb="9" eb="11">
      <t>スウチ</t>
    </rPh>
    <phoneticPr fontId="3"/>
  </si>
  <si>
    <t>連結経営成績</t>
    <phoneticPr fontId="5"/>
  </si>
  <si>
    <t>連結財政状態</t>
    <phoneticPr fontId="5"/>
  </si>
  <si>
    <t>一株当たり指標</t>
    <rPh sb="0" eb="2">
      <t>ヒトカブ</t>
    </rPh>
    <rPh sb="2" eb="3">
      <t>ア</t>
    </rPh>
    <rPh sb="5" eb="7">
      <t>シヒョウ</t>
    </rPh>
    <phoneticPr fontId="5"/>
  </si>
  <si>
    <t>主な指標</t>
    <rPh sb="0" eb="1">
      <t>オモ</t>
    </rPh>
    <rPh sb="2" eb="4">
      <t>シヒョウ</t>
    </rPh>
    <phoneticPr fontId="5"/>
  </si>
  <si>
    <t>売上高</t>
    <phoneticPr fontId="5"/>
  </si>
  <si>
    <t>EBITDA</t>
    <phoneticPr fontId="5"/>
  </si>
  <si>
    <t>ROE</t>
    <phoneticPr fontId="5"/>
  </si>
  <si>
    <t>1株当たり配当金</t>
    <rPh sb="1" eb="2">
      <t>カブ</t>
    </rPh>
    <rPh sb="2" eb="3">
      <t>ア</t>
    </rPh>
    <rPh sb="5" eb="8">
      <t>ハイトウキン</t>
    </rPh>
    <phoneticPr fontId="2"/>
  </si>
  <si>
    <t>加工事業本部</t>
  </si>
  <si>
    <t>食肉事業本部</t>
  </si>
  <si>
    <t>関連企業本部</t>
  </si>
  <si>
    <t>海外事業本部</t>
  </si>
  <si>
    <t>アジア、ヨーロッパ</t>
    <phoneticPr fontId="5"/>
  </si>
  <si>
    <t>米州</t>
  </si>
  <si>
    <t>豪州</t>
  </si>
  <si>
    <t>設備投資額</t>
    <phoneticPr fontId="5"/>
  </si>
  <si>
    <t>減価償却費</t>
    <phoneticPr fontId="5"/>
  </si>
  <si>
    <t>DEレシオ</t>
    <phoneticPr fontId="5"/>
  </si>
  <si>
    <t>ハム・ソーセージ</t>
    <phoneticPr fontId="5"/>
  </si>
  <si>
    <t>加工食品</t>
    <rPh sb="0" eb="2">
      <t>カコウ</t>
    </rPh>
    <rPh sb="2" eb="4">
      <t>ショクヒン</t>
    </rPh>
    <phoneticPr fontId="5"/>
  </si>
  <si>
    <t>食肉</t>
    <rPh sb="0" eb="2">
      <t>ショクニク</t>
    </rPh>
    <phoneticPr fontId="5"/>
  </si>
  <si>
    <t>水産物</t>
    <rPh sb="0" eb="3">
      <t>スイサンブツ</t>
    </rPh>
    <phoneticPr fontId="5"/>
  </si>
  <si>
    <t>乳製品</t>
    <rPh sb="0" eb="3">
      <t>ニュウセイヒン</t>
    </rPh>
    <phoneticPr fontId="5"/>
  </si>
  <si>
    <t>その他</t>
    <rPh sb="2" eb="3">
      <t>ホカ</t>
    </rPh>
    <phoneticPr fontId="5"/>
  </si>
  <si>
    <t>2012年3月期</t>
  </si>
  <si>
    <t>2013年3月期</t>
  </si>
  <si>
    <t>2015年3月期</t>
  </si>
  <si>
    <t>2016年3月期</t>
  </si>
  <si>
    <t>2017年3月期</t>
  </si>
  <si>
    <t>2018年3月期</t>
  </si>
  <si>
    <t>2019年3月期</t>
  </si>
  <si>
    <t>単位</t>
    <rPh sb="0" eb="2">
      <t>タンイ</t>
    </rPh>
    <phoneticPr fontId="3"/>
  </si>
  <si>
    <t>百万円</t>
  </si>
  <si>
    <t>包括利益合計額</t>
    <phoneticPr fontId="5"/>
  </si>
  <si>
    <t>IFRS</t>
    <phoneticPr fontId="3"/>
  </si>
  <si>
    <t>消去調整他</t>
    <phoneticPr fontId="3"/>
  </si>
  <si>
    <t>2014年3月期</t>
  </si>
  <si>
    <t>※ EBITDA＝税引前当期利益［継続事業からの税金等調整前当期純利益］＋支払利息＋減価償却費</t>
    <phoneticPr fontId="3"/>
  </si>
  <si>
    <t>ー</t>
    <phoneticPr fontId="3"/>
  </si>
  <si>
    <t>※ 親会社所有者帰属持分比率［株主資本比率］（％）＝親会社の所有者に帰属する持分［当社株主資本］／資産合計×100</t>
    <phoneticPr fontId="3"/>
  </si>
  <si>
    <t>%</t>
    <phoneticPr fontId="3"/>
  </si>
  <si>
    <t>円</t>
    <rPh sb="0" eb="1">
      <t>エン</t>
    </rPh>
    <phoneticPr fontId="3"/>
  </si>
  <si>
    <t>倍</t>
    <rPh sb="0" eb="1">
      <t>バイ</t>
    </rPh>
    <phoneticPr fontId="3"/>
  </si>
  <si>
    <t>百万円</t>
    <phoneticPr fontId="3"/>
  </si>
  <si>
    <t>2011年3月期</t>
    <phoneticPr fontId="3"/>
  </si>
  <si>
    <t>2010年3月期</t>
    <phoneticPr fontId="3"/>
  </si>
  <si>
    <t>税引前当期利益［継続事業からの税金等調整前当期純利益］</t>
    <phoneticPr fontId="5"/>
  </si>
  <si>
    <t>親会社の所有者に帰属する持分［当社株主資本］</t>
    <phoneticPr fontId="3"/>
  </si>
  <si>
    <t>基本的一株当たり当期利益［基本的一株当たり当社株主に帰属する当期純利益］</t>
    <phoneticPr fontId="3"/>
  </si>
  <si>
    <t>希薄化後一株当たり当期利益
［希薄化後一株当たり当社株主に帰属する当期純利益］</t>
    <phoneticPr fontId="3"/>
  </si>
  <si>
    <t>親会社所有者帰属持分比率［株主資本比率］</t>
    <phoneticPr fontId="3"/>
  </si>
  <si>
    <t>販売費及び一般管理費率</t>
    <phoneticPr fontId="3"/>
  </si>
  <si>
    <t>現金及び現金同等物の期末残高</t>
    <phoneticPr fontId="3"/>
  </si>
  <si>
    <t>株価収益率</t>
    <phoneticPr fontId="3"/>
  </si>
  <si>
    <t>株価キャッシュ・フロー倍率</t>
    <phoneticPr fontId="3"/>
  </si>
  <si>
    <t>営業活動によるキャッシュ・フロー</t>
    <phoneticPr fontId="3"/>
  </si>
  <si>
    <t>投資活動によるキャッシュ・フロー</t>
    <phoneticPr fontId="3"/>
  </si>
  <si>
    <t>財務活動によるキャッシュ・フロー</t>
    <phoneticPr fontId="3"/>
  </si>
  <si>
    <t>売上総利益率</t>
    <phoneticPr fontId="3"/>
  </si>
  <si>
    <t>資産合計</t>
    <phoneticPr fontId="3"/>
  </si>
  <si>
    <t>資本合計</t>
    <phoneticPr fontId="3"/>
  </si>
  <si>
    <t>株価純資産倍率</t>
    <phoneticPr fontId="3"/>
  </si>
  <si>
    <t>加工事業本部</t>
    <phoneticPr fontId="3"/>
  </si>
  <si>
    <t>その他の地域</t>
    <rPh sb="2" eb="3">
      <t>ホカ</t>
    </rPh>
    <rPh sb="4" eb="6">
      <t>チイキ</t>
    </rPh>
    <phoneticPr fontId="3"/>
  </si>
  <si>
    <t>※ 株価収益率（PER）＝期末株価／基本的一株当たり当期利益［基本的一株当たり当社株主に帰属する当期純利益］</t>
    <phoneticPr fontId="3"/>
  </si>
  <si>
    <t>※ 株価純資産倍率（PBR）＝期末株価／一株当たり親会社所有者帰属持分［一株当たり当社株主資本］</t>
    <phoneticPr fontId="3"/>
  </si>
  <si>
    <t>※ 株価キャッシュ・フロー倍率＝期末株価／一株当たり営業活動によるキャッシュ・フロー</t>
    <phoneticPr fontId="3"/>
  </si>
  <si>
    <t>※ 親会社所有者帰属持分当期利益率［株主資本利益率］（ROE）（％）＝親会社の所有者に帰属する当期利益［当社株主に帰属する当期純利益］／期中平均親会社所有者帰属持分［期中平均当社株主資本］×100</t>
    <phoneticPr fontId="3"/>
  </si>
  <si>
    <t>セグメント情報　売上高</t>
    <rPh sb="5" eb="7">
      <t>ジョウホウ</t>
    </rPh>
    <rPh sb="8" eb="10">
      <t>ウリアゲ</t>
    </rPh>
    <rPh sb="10" eb="11">
      <t>ダカ</t>
    </rPh>
    <phoneticPr fontId="5"/>
  </si>
  <si>
    <t>海外地域別情報　売上高</t>
    <phoneticPr fontId="5"/>
  </si>
  <si>
    <t>USGAAP</t>
    <phoneticPr fontId="3"/>
  </si>
  <si>
    <t>セグメント情報　営業利益（損失）</t>
    <rPh sb="5" eb="7">
      <t>ジョウホウ</t>
    </rPh>
    <rPh sb="8" eb="10">
      <t>エイギョウ</t>
    </rPh>
    <rPh sb="10" eb="12">
      <t>リエキ</t>
    </rPh>
    <rPh sb="13" eb="15">
      <t>ソンシツ</t>
    </rPh>
    <phoneticPr fontId="5"/>
  </si>
  <si>
    <t>海外地域別情報　営業利益（損失）</t>
    <rPh sb="8" eb="10">
      <t>エイギョウ</t>
    </rPh>
    <rPh sb="10" eb="12">
      <t>リエキ</t>
    </rPh>
    <rPh sb="13" eb="15">
      <t>ソンシツ</t>
    </rPh>
    <phoneticPr fontId="5"/>
  </si>
  <si>
    <t>事業利益［営業利益］</t>
    <rPh sb="5" eb="7">
      <t>エイギョウ</t>
    </rPh>
    <rPh sb="7" eb="9">
      <t>リエキ</t>
    </rPh>
    <phoneticPr fontId="5"/>
  </si>
  <si>
    <t>品種別</t>
    <rPh sb="0" eb="2">
      <t>ヒンシュ</t>
    </rPh>
    <rPh sb="2" eb="3">
      <t>ベツ</t>
    </rPh>
    <phoneticPr fontId="5"/>
  </si>
  <si>
    <t>当期純利益［継続事業からの当期純利益］</t>
    <rPh sb="0" eb="2">
      <t>トウキ</t>
    </rPh>
    <rPh sb="2" eb="3">
      <t>ジュン</t>
    </rPh>
    <rPh sb="3" eb="5">
      <t>リエキ</t>
    </rPh>
    <rPh sb="6" eb="8">
      <t>ケイゾク</t>
    </rPh>
    <rPh sb="8" eb="10">
      <t>ジギョウ</t>
    </rPh>
    <rPh sb="13" eb="15">
      <t>トウキ</t>
    </rPh>
    <rPh sb="15" eb="18">
      <t>ジュンリエキ</t>
    </rPh>
    <phoneticPr fontId="5"/>
  </si>
  <si>
    <t>親会社の所有者に帰属する当期純利益［当社株主に帰属する当期純利益］</t>
    <rPh sb="14" eb="15">
      <t>ジュン</t>
    </rPh>
    <phoneticPr fontId="5"/>
  </si>
  <si>
    <t>連結キャッシュ・フロー</t>
    <rPh sb="0" eb="2">
      <t>レンケツ</t>
    </rPh>
    <phoneticPr fontId="5"/>
  </si>
  <si>
    <t>2020年3月期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</si>
</sst>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.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2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9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2" borderId="2" xfId="2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2" xfId="2" applyFont="1" applyFill="1" applyBorder="1" applyAlignment="1">
      <alignment vertical="center"/>
    </xf>
    <xf numFmtId="0" fontId="7" fillId="0" borderId="2" xfId="2" applyFont="1" applyFill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>
      <alignment vertical="center"/>
    </xf>
    <xf numFmtId="0" fontId="7" fillId="0" borderId="2" xfId="0" applyFont="1" applyFill="1" applyBorder="1">
      <alignment vertical="center"/>
    </xf>
    <xf numFmtId="38" fontId="7" fillId="0" borderId="2" xfId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177" fontId="7" fillId="0" borderId="2" xfId="0" applyNumberFormat="1" applyFont="1" applyFill="1" applyBorder="1" applyAlignment="1">
      <alignment horizontal="right" vertical="center"/>
    </xf>
    <xf numFmtId="176" fontId="7" fillId="0" borderId="2" xfId="1" applyNumberFormat="1" applyFont="1" applyFill="1" applyBorder="1" applyAlignment="1">
      <alignment horizontal="right" vertical="center"/>
    </xf>
    <xf numFmtId="177" fontId="7" fillId="0" borderId="2" xfId="0" applyNumberFormat="1" applyFont="1" applyFill="1" applyBorder="1">
      <alignment vertical="center"/>
    </xf>
    <xf numFmtId="3" fontId="7" fillId="0" borderId="2" xfId="1" applyNumberFormat="1" applyFont="1" applyFill="1" applyBorder="1" applyAlignment="1">
      <alignment horizontal="right" vertical="center"/>
    </xf>
    <xf numFmtId="40" fontId="7" fillId="0" borderId="2" xfId="1" applyNumberFormat="1" applyFont="1" applyFill="1" applyBorder="1" applyAlignment="1">
      <alignment horizontal="right" vertical="center"/>
    </xf>
    <xf numFmtId="40" fontId="7" fillId="0" borderId="2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7" fillId="3" borderId="2" xfId="0" applyFont="1" applyFill="1" applyBorder="1" applyAlignment="1">
      <alignment vertical="center"/>
    </xf>
    <xf numFmtId="0" fontId="6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7" fillId="2" borderId="0" xfId="2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horizontal="right" vertical="center"/>
    </xf>
    <xf numFmtId="0" fontId="7" fillId="0" borderId="2" xfId="3" applyNumberFormat="1" applyFont="1" applyFill="1" applyBorder="1" applyAlignment="1">
      <alignment horizontal="right" vertical="center"/>
    </xf>
    <xf numFmtId="0" fontId="7" fillId="0" borderId="2" xfId="1" applyNumberFormat="1" applyFont="1" applyFill="1" applyBorder="1" applyAlignment="1">
      <alignment horizontal="right" vertical="center"/>
    </xf>
    <xf numFmtId="177" fontId="7" fillId="0" borderId="2" xfId="3" applyNumberFormat="1" applyFont="1" applyFill="1" applyBorder="1" applyAlignment="1">
      <alignment horizontal="right" vertical="center"/>
    </xf>
    <xf numFmtId="38" fontId="7" fillId="0" borderId="6" xfId="1" applyFont="1" applyFill="1" applyBorder="1" applyAlignment="1">
      <alignment horizontal="right" vertical="center"/>
    </xf>
    <xf numFmtId="40" fontId="6" fillId="0" borderId="2" xfId="1" applyNumberFormat="1" applyFont="1" applyFill="1" applyBorder="1" applyAlignment="1">
      <alignment horizontal="right" vertical="center"/>
    </xf>
    <xf numFmtId="3" fontId="6" fillId="0" borderId="2" xfId="1" applyNumberFormat="1" applyFont="1" applyFill="1" applyBorder="1" applyAlignment="1">
      <alignment horizontal="right" vertical="center"/>
    </xf>
    <xf numFmtId="0" fontId="7" fillId="4" borderId="2" xfId="2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4" borderId="2" xfId="2" applyFont="1" applyFill="1" applyBorder="1" applyAlignment="1">
      <alignment horizontal="left" vertical="center" wrapText="1"/>
    </xf>
    <xf numFmtId="0" fontId="7" fillId="4" borderId="3" xfId="2" applyFont="1" applyFill="1" applyBorder="1" applyAlignment="1">
      <alignment horizontal="left" vertical="center"/>
    </xf>
    <xf numFmtId="0" fontId="7" fillId="4" borderId="5" xfId="2" applyFont="1" applyFill="1" applyBorder="1" applyAlignment="1">
      <alignment horizontal="left" vertical="center"/>
    </xf>
    <xf numFmtId="0" fontId="7" fillId="4" borderId="1" xfId="2" applyFont="1" applyFill="1" applyBorder="1" applyAlignment="1">
      <alignment horizontal="left" vertical="center"/>
    </xf>
  </cellXfs>
  <cellStyles count="4">
    <cellStyle name="パーセント" xfId="3" builtinId="5"/>
    <cellStyle name="桁区切り" xfId="1" builtinId="6"/>
    <cellStyle name="標準" xfId="0" builtinId="0"/>
    <cellStyle name="標準 2" xfId="2" xr:uid="{9E2ECEAA-3071-43BB-B88E-13E86A45BB72}"/>
  </cellStyles>
  <dxfs count="0"/>
  <tableStyles count="0" defaultTableStyle="TableStyleMedium2" defaultPivotStyle="PivotStyleLight16"/>
  <colors>
    <mruColors>
      <color rgb="FFE600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388CF-A76E-4930-BE5B-FBFC16ADC4E3}">
  <sheetPr>
    <pageSetUpPr fitToPage="1"/>
  </sheetPr>
  <dimension ref="A1:Q72"/>
  <sheetViews>
    <sheetView tabSelected="1" view="pageBreakPreview" zoomScale="70" zoomScaleNormal="70" zoomScaleSheetLayoutView="70" workbookViewId="0">
      <pane xSplit="2" ySplit="5" topLeftCell="E6" activePane="bottomRight" state="frozen"/>
      <selection pane="topRight" activeCell="F1" sqref="F1"/>
      <selection pane="bottomLeft" activeCell="A5" sqref="A5"/>
      <selection pane="bottomRight" activeCell="B1" sqref="B1"/>
    </sheetView>
  </sheetViews>
  <sheetFormatPr defaultColWidth="8.58203125" defaultRowHeight="18" x14ac:dyDescent="0.55000000000000004"/>
  <cols>
    <col min="1" max="1" width="2.33203125" style="1" bestFit="1" customWidth="1"/>
    <col min="2" max="2" width="57.58203125" style="1" customWidth="1"/>
    <col min="3" max="3" width="8.58203125" style="3"/>
    <col min="4" max="12" width="12.33203125" style="6" customWidth="1"/>
    <col min="13" max="13" width="11.83203125" style="6" customWidth="1"/>
    <col min="14" max="15" width="12.33203125" style="6" customWidth="1"/>
    <col min="16" max="16" width="14.83203125" style="1" bestFit="1" customWidth="1"/>
    <col min="17" max="16384" width="8.58203125" style="1"/>
  </cols>
  <sheetData>
    <row r="1" spans="1:17" x14ac:dyDescent="0.55000000000000004">
      <c r="A1" s="27"/>
      <c r="B1" s="27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7" ht="33" customHeight="1" x14ac:dyDescent="0.55000000000000004">
      <c r="A2" s="27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7" x14ac:dyDescent="0.55000000000000004">
      <c r="A3" s="27"/>
      <c r="B3" s="27"/>
      <c r="C3" s="28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Q3" s="25"/>
    </row>
    <row r="4" spans="1:17" ht="23.15" customHeight="1" x14ac:dyDescent="0.55000000000000004">
      <c r="A4" s="27"/>
      <c r="B4" s="26"/>
      <c r="C4" s="26"/>
      <c r="D4" s="39" t="s">
        <v>71</v>
      </c>
      <c r="E4" s="40"/>
      <c r="F4" s="40"/>
      <c r="G4" s="40"/>
      <c r="H4" s="40"/>
      <c r="I4" s="40"/>
      <c r="J4" s="40"/>
      <c r="K4" s="40"/>
      <c r="L4" s="41"/>
      <c r="M4" s="39" t="s">
        <v>35</v>
      </c>
      <c r="N4" s="40"/>
      <c r="O4" s="41"/>
      <c r="P4" s="24"/>
      <c r="Q4" s="25"/>
    </row>
    <row r="5" spans="1:17" x14ac:dyDescent="0.55000000000000004">
      <c r="A5" s="27"/>
      <c r="B5" s="7"/>
      <c r="C5" s="17" t="s">
        <v>32</v>
      </c>
      <c r="D5" s="8" t="s">
        <v>46</v>
      </c>
      <c r="E5" s="8" t="s">
        <v>45</v>
      </c>
      <c r="F5" s="8" t="s">
        <v>25</v>
      </c>
      <c r="G5" s="8" t="s">
        <v>26</v>
      </c>
      <c r="H5" s="8" t="s">
        <v>37</v>
      </c>
      <c r="I5" s="8" t="s">
        <v>27</v>
      </c>
      <c r="J5" s="8" t="s">
        <v>28</v>
      </c>
      <c r="K5" s="9" t="s">
        <v>29</v>
      </c>
      <c r="L5" s="9" t="s">
        <v>30</v>
      </c>
      <c r="M5" s="9" t="s">
        <v>30</v>
      </c>
      <c r="N5" s="9" t="s">
        <v>31</v>
      </c>
      <c r="O5" s="9" t="s">
        <v>79</v>
      </c>
    </row>
    <row r="6" spans="1:17" x14ac:dyDescent="0.55000000000000004">
      <c r="A6" s="27"/>
      <c r="B6" s="38" t="s">
        <v>1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spans="1:17" x14ac:dyDescent="0.55000000000000004">
      <c r="A7" s="27"/>
      <c r="B7" s="5" t="s">
        <v>5</v>
      </c>
      <c r="C7" s="17" t="s">
        <v>33</v>
      </c>
      <c r="D7" s="14">
        <v>953616</v>
      </c>
      <c r="E7" s="14">
        <v>989308</v>
      </c>
      <c r="F7" s="14">
        <v>1017784</v>
      </c>
      <c r="G7" s="14">
        <v>1022839</v>
      </c>
      <c r="H7" s="14">
        <v>1122097</v>
      </c>
      <c r="I7" s="13">
        <v>1199956</v>
      </c>
      <c r="J7" s="13">
        <v>1229324</v>
      </c>
      <c r="K7" s="13">
        <v>1202293</v>
      </c>
      <c r="L7" s="13">
        <v>1269201</v>
      </c>
      <c r="M7" s="13">
        <v>1258463</v>
      </c>
      <c r="N7" s="13">
        <v>1234180</v>
      </c>
      <c r="O7" s="13">
        <v>1229826</v>
      </c>
    </row>
    <row r="8" spans="1:17" x14ac:dyDescent="0.55000000000000004">
      <c r="A8" s="27"/>
      <c r="B8" s="5" t="s">
        <v>59</v>
      </c>
      <c r="C8" s="17" t="s">
        <v>41</v>
      </c>
      <c r="D8" s="18">
        <v>20.8</v>
      </c>
      <c r="E8" s="18">
        <v>20.6</v>
      </c>
      <c r="F8" s="18">
        <v>19.2</v>
      </c>
      <c r="G8" s="34">
        <v>19.100000000000001</v>
      </c>
      <c r="H8" s="18">
        <v>18.2</v>
      </c>
      <c r="I8" s="19">
        <v>18.2</v>
      </c>
      <c r="J8" s="19">
        <v>18.2</v>
      </c>
      <c r="K8" s="19">
        <v>19.399999999999999</v>
      </c>
      <c r="L8" s="19">
        <v>18.600000000000001</v>
      </c>
      <c r="M8" s="19">
        <v>16.8</v>
      </c>
      <c r="N8" s="19">
        <v>16.3</v>
      </c>
      <c r="O8" s="19">
        <v>16.7</v>
      </c>
    </row>
    <row r="9" spans="1:17" x14ac:dyDescent="0.55000000000000004">
      <c r="A9" s="27"/>
      <c r="B9" s="5" t="s">
        <v>52</v>
      </c>
      <c r="C9" s="17" t="s">
        <v>41</v>
      </c>
      <c r="D9" s="20">
        <v>18.2</v>
      </c>
      <c r="E9" s="18">
        <v>17.2</v>
      </c>
      <c r="F9" s="18">
        <v>16.600000000000001</v>
      </c>
      <c r="G9" s="18">
        <v>16.399999999999999</v>
      </c>
      <c r="H9" s="18">
        <v>15</v>
      </c>
      <c r="I9" s="19">
        <v>14.3</v>
      </c>
      <c r="J9" s="19">
        <v>14.2</v>
      </c>
      <c r="K9" s="19">
        <v>14.9</v>
      </c>
      <c r="L9" s="19">
        <v>14.7</v>
      </c>
      <c r="M9" s="19">
        <v>13.1</v>
      </c>
      <c r="N9" s="19">
        <v>13.6</v>
      </c>
      <c r="O9" s="19">
        <v>13.5</v>
      </c>
    </row>
    <row r="10" spans="1:17" x14ac:dyDescent="0.55000000000000004">
      <c r="A10" s="27"/>
      <c r="B10" s="5" t="s">
        <v>74</v>
      </c>
      <c r="C10" s="17" t="s">
        <v>33</v>
      </c>
      <c r="D10" s="14">
        <v>24855</v>
      </c>
      <c r="E10" s="14">
        <v>33175</v>
      </c>
      <c r="F10" s="14">
        <v>26513</v>
      </c>
      <c r="G10" s="14">
        <v>28021</v>
      </c>
      <c r="H10" s="14">
        <v>35700</v>
      </c>
      <c r="I10" s="13">
        <v>48444</v>
      </c>
      <c r="J10" s="13">
        <v>49207</v>
      </c>
      <c r="K10" s="13">
        <v>53802</v>
      </c>
      <c r="L10" s="13">
        <v>49218</v>
      </c>
      <c r="M10" s="13">
        <v>50589</v>
      </c>
      <c r="N10" s="13">
        <v>38311</v>
      </c>
      <c r="O10" s="13">
        <v>43772</v>
      </c>
    </row>
    <row r="11" spans="1:17" x14ac:dyDescent="0.55000000000000004">
      <c r="A11" s="27"/>
      <c r="B11" s="5" t="s">
        <v>47</v>
      </c>
      <c r="C11" s="17" t="s">
        <v>33</v>
      </c>
      <c r="D11" s="14">
        <v>24024</v>
      </c>
      <c r="E11" s="14">
        <v>29523</v>
      </c>
      <c r="F11" s="14">
        <v>26766</v>
      </c>
      <c r="G11" s="14">
        <v>28031</v>
      </c>
      <c r="H11" s="14">
        <v>35303</v>
      </c>
      <c r="I11" s="13">
        <v>44544</v>
      </c>
      <c r="J11" s="13">
        <v>32139</v>
      </c>
      <c r="K11" s="13">
        <v>49112</v>
      </c>
      <c r="L11" s="13">
        <v>50455</v>
      </c>
      <c r="M11" s="13">
        <v>52798</v>
      </c>
      <c r="N11" s="13">
        <v>30267</v>
      </c>
      <c r="O11" s="13">
        <v>27039</v>
      </c>
    </row>
    <row r="12" spans="1:17" x14ac:dyDescent="0.55000000000000004">
      <c r="A12" s="27"/>
      <c r="B12" s="5" t="s">
        <v>76</v>
      </c>
      <c r="C12" s="17" t="s">
        <v>33</v>
      </c>
      <c r="D12" s="13" t="s">
        <v>39</v>
      </c>
      <c r="E12" s="13" t="s">
        <v>39</v>
      </c>
      <c r="F12" s="13" t="s">
        <v>39</v>
      </c>
      <c r="G12" s="13" t="s">
        <v>39</v>
      </c>
      <c r="H12" s="13" t="s">
        <v>39</v>
      </c>
      <c r="I12" s="13">
        <v>30435</v>
      </c>
      <c r="J12" s="13">
        <v>21985</v>
      </c>
      <c r="K12" s="13">
        <v>35067</v>
      </c>
      <c r="L12" s="13">
        <v>37419</v>
      </c>
      <c r="M12" s="13">
        <v>37724</v>
      </c>
      <c r="N12" s="13">
        <v>19017</v>
      </c>
      <c r="O12" s="13">
        <v>18933</v>
      </c>
    </row>
    <row r="13" spans="1:17" ht="36" x14ac:dyDescent="0.55000000000000004">
      <c r="A13" s="27"/>
      <c r="B13" s="5" t="s">
        <v>77</v>
      </c>
      <c r="C13" s="17" t="s">
        <v>33</v>
      </c>
      <c r="D13" s="14">
        <v>15721</v>
      </c>
      <c r="E13" s="14">
        <v>16731</v>
      </c>
      <c r="F13" s="14">
        <v>11655</v>
      </c>
      <c r="G13" s="14">
        <v>16459</v>
      </c>
      <c r="H13" s="14">
        <v>24524</v>
      </c>
      <c r="I13" s="13">
        <v>31048</v>
      </c>
      <c r="J13" s="13">
        <v>21779</v>
      </c>
      <c r="K13" s="13">
        <v>35004</v>
      </c>
      <c r="L13" s="13">
        <v>37147</v>
      </c>
      <c r="M13" s="13">
        <v>37552</v>
      </c>
      <c r="N13" s="13">
        <v>19561</v>
      </c>
      <c r="O13" s="13">
        <v>19214</v>
      </c>
    </row>
    <row r="14" spans="1:17" x14ac:dyDescent="0.55000000000000004">
      <c r="A14" s="27"/>
      <c r="B14" s="5" t="s">
        <v>34</v>
      </c>
      <c r="C14" s="17" t="s">
        <v>33</v>
      </c>
      <c r="D14" s="14">
        <v>21604</v>
      </c>
      <c r="E14" s="14">
        <v>12567</v>
      </c>
      <c r="F14" s="14">
        <v>12360</v>
      </c>
      <c r="G14" s="14">
        <v>23212</v>
      </c>
      <c r="H14" s="14">
        <v>32233</v>
      </c>
      <c r="I14" s="13">
        <v>40238</v>
      </c>
      <c r="J14" s="13">
        <v>12138</v>
      </c>
      <c r="K14" s="13">
        <v>38524</v>
      </c>
      <c r="L14" s="13">
        <v>38805</v>
      </c>
      <c r="M14" s="13">
        <v>37641</v>
      </c>
      <c r="N14" s="13">
        <v>13491</v>
      </c>
      <c r="O14" s="13">
        <v>12686</v>
      </c>
    </row>
    <row r="15" spans="1:17" x14ac:dyDescent="0.55000000000000004">
      <c r="A15" s="27"/>
      <c r="B15" s="5" t="s">
        <v>6</v>
      </c>
      <c r="C15" s="17" t="s">
        <v>33</v>
      </c>
      <c r="D15" s="14">
        <f>D11+2125+D58</f>
        <v>50557</v>
      </c>
      <c r="E15" s="14">
        <f>E11+2125+E58</f>
        <v>55763</v>
      </c>
      <c r="F15" s="14">
        <f>F11+1727+F58</f>
        <v>52249</v>
      </c>
      <c r="G15" s="14">
        <f>G11+1582+G58</f>
        <v>48936</v>
      </c>
      <c r="H15" s="14">
        <f>H11+1502+H58</f>
        <v>55454</v>
      </c>
      <c r="I15" s="13">
        <v>64092</v>
      </c>
      <c r="J15" s="13">
        <v>56138</v>
      </c>
      <c r="K15" s="13">
        <v>70017</v>
      </c>
      <c r="L15" s="13">
        <v>72861</v>
      </c>
      <c r="M15" s="13">
        <v>74688</v>
      </c>
      <c r="N15" s="13">
        <v>53984</v>
      </c>
      <c r="O15" s="13">
        <v>61674</v>
      </c>
    </row>
    <row r="16" spans="1:17" x14ac:dyDescent="0.55000000000000004">
      <c r="A16" s="27"/>
      <c r="B16" s="5" t="s">
        <v>7</v>
      </c>
      <c r="C16" s="17" t="s">
        <v>41</v>
      </c>
      <c r="D16" s="31">
        <v>5.8</v>
      </c>
      <c r="E16" s="31">
        <v>6.1</v>
      </c>
      <c r="F16" s="31">
        <v>4.0999999999999996</v>
      </c>
      <c r="G16" s="31">
        <v>5.6</v>
      </c>
      <c r="H16" s="18">
        <v>8</v>
      </c>
      <c r="I16" s="32">
        <v>9.1999999999999993</v>
      </c>
      <c r="J16" s="33">
        <v>6.1</v>
      </c>
      <c r="K16" s="33">
        <v>9.1999999999999993</v>
      </c>
      <c r="L16" s="33">
        <v>8.8000000000000007</v>
      </c>
      <c r="M16" s="33">
        <v>9.4</v>
      </c>
      <c r="N16" s="33">
        <v>4.8</v>
      </c>
      <c r="O16" s="33">
        <v>4.8</v>
      </c>
    </row>
    <row r="17" spans="1:15" x14ac:dyDescent="0.55000000000000004">
      <c r="A17" s="27"/>
      <c r="B17" s="38" t="s">
        <v>2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</row>
    <row r="18" spans="1:15" x14ac:dyDescent="0.55000000000000004">
      <c r="A18" s="27"/>
      <c r="B18" s="10" t="s">
        <v>60</v>
      </c>
      <c r="C18" s="17" t="s">
        <v>33</v>
      </c>
      <c r="D18" s="14">
        <v>604201</v>
      </c>
      <c r="E18" s="14">
        <v>590688</v>
      </c>
      <c r="F18" s="14">
        <v>589125</v>
      </c>
      <c r="G18" s="14">
        <v>610293</v>
      </c>
      <c r="H18" s="14">
        <v>627220</v>
      </c>
      <c r="I18" s="13">
        <v>661567</v>
      </c>
      <c r="J18" s="13">
        <v>682855</v>
      </c>
      <c r="K18" s="13">
        <v>720276</v>
      </c>
      <c r="L18" s="13">
        <v>755076</v>
      </c>
      <c r="M18" s="13">
        <v>734528</v>
      </c>
      <c r="N18" s="13">
        <v>741388</v>
      </c>
      <c r="O18" s="13">
        <v>768861</v>
      </c>
    </row>
    <row r="19" spans="1:15" x14ac:dyDescent="0.55000000000000004">
      <c r="A19" s="27"/>
      <c r="B19" s="10" t="s">
        <v>61</v>
      </c>
      <c r="C19" s="17" t="s">
        <v>33</v>
      </c>
      <c r="D19" s="14">
        <v>273962</v>
      </c>
      <c r="E19" s="14">
        <v>283204</v>
      </c>
      <c r="F19" s="14">
        <v>292268</v>
      </c>
      <c r="G19" s="14">
        <v>296084</v>
      </c>
      <c r="H19" s="14">
        <v>323975</v>
      </c>
      <c r="I19" s="13">
        <v>356424</v>
      </c>
      <c r="J19" s="13">
        <v>361360</v>
      </c>
      <c r="K19" s="13">
        <v>408356</v>
      </c>
      <c r="L19" s="13">
        <v>446139</v>
      </c>
      <c r="M19" s="13">
        <v>422888</v>
      </c>
      <c r="N19" s="13">
        <v>405358</v>
      </c>
      <c r="O19" s="13">
        <v>416597</v>
      </c>
    </row>
    <row r="20" spans="1:15" x14ac:dyDescent="0.55000000000000004">
      <c r="A20" s="27"/>
      <c r="B20" s="10" t="s">
        <v>48</v>
      </c>
      <c r="C20" s="17" t="s">
        <v>33</v>
      </c>
      <c r="D20" s="14">
        <v>271908</v>
      </c>
      <c r="E20" s="14">
        <v>281067</v>
      </c>
      <c r="F20" s="14">
        <v>290020</v>
      </c>
      <c r="G20" s="14">
        <v>293414</v>
      </c>
      <c r="H20" s="14">
        <v>320984</v>
      </c>
      <c r="I20" s="13">
        <v>353664</v>
      </c>
      <c r="J20" s="13">
        <v>356353</v>
      </c>
      <c r="K20" s="13">
        <v>404126</v>
      </c>
      <c r="L20" s="13">
        <v>440793</v>
      </c>
      <c r="M20" s="13">
        <v>417982</v>
      </c>
      <c r="N20" s="13">
        <v>401014</v>
      </c>
      <c r="O20" s="13">
        <v>404414</v>
      </c>
    </row>
    <row r="21" spans="1:15" x14ac:dyDescent="0.55000000000000004">
      <c r="A21" s="27"/>
      <c r="B21" s="10" t="s">
        <v>51</v>
      </c>
      <c r="C21" s="17" t="s">
        <v>41</v>
      </c>
      <c r="D21" s="18">
        <v>45</v>
      </c>
      <c r="E21" s="31">
        <v>47.6</v>
      </c>
      <c r="F21" s="31">
        <v>49.2</v>
      </c>
      <c r="G21" s="31">
        <v>48.1</v>
      </c>
      <c r="H21" s="31">
        <v>51.2</v>
      </c>
      <c r="I21" s="19">
        <v>53.5</v>
      </c>
      <c r="J21" s="19">
        <v>52.2</v>
      </c>
      <c r="K21" s="19">
        <v>56.1</v>
      </c>
      <c r="L21" s="19">
        <v>58.4</v>
      </c>
      <c r="M21" s="19">
        <v>56.9</v>
      </c>
      <c r="N21" s="19">
        <v>54.1</v>
      </c>
      <c r="O21" s="19">
        <v>52.6</v>
      </c>
    </row>
    <row r="22" spans="1:15" x14ac:dyDescent="0.55000000000000004">
      <c r="A22" s="27"/>
      <c r="B22" s="44" t="s">
        <v>78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6"/>
    </row>
    <row r="23" spans="1:15" x14ac:dyDescent="0.55000000000000004">
      <c r="A23" s="27"/>
      <c r="B23" s="10" t="s">
        <v>56</v>
      </c>
      <c r="C23" s="17" t="s">
        <v>33</v>
      </c>
      <c r="D23" s="14">
        <v>67448</v>
      </c>
      <c r="E23" s="14">
        <v>36761</v>
      </c>
      <c r="F23" s="14">
        <v>26432</v>
      </c>
      <c r="G23" s="14">
        <v>37407</v>
      </c>
      <c r="H23" s="14">
        <v>32952</v>
      </c>
      <c r="I23" s="13">
        <v>29681</v>
      </c>
      <c r="J23" s="13">
        <v>52535</v>
      </c>
      <c r="K23" s="13">
        <v>65254</v>
      </c>
      <c r="L23" s="13">
        <v>54626</v>
      </c>
      <c r="M23" s="13">
        <v>53284</v>
      </c>
      <c r="N23" s="13">
        <v>30844</v>
      </c>
      <c r="O23" s="13">
        <v>65464</v>
      </c>
    </row>
    <row r="24" spans="1:15" x14ac:dyDescent="0.55000000000000004">
      <c r="A24" s="27"/>
      <c r="B24" s="10" t="s">
        <v>57</v>
      </c>
      <c r="C24" s="17" t="s">
        <v>33</v>
      </c>
      <c r="D24" s="14">
        <v>-60134</v>
      </c>
      <c r="E24" s="14">
        <v>8745</v>
      </c>
      <c r="F24" s="14">
        <v>9750</v>
      </c>
      <c r="G24" s="14">
        <v>-54813</v>
      </c>
      <c r="H24" s="14">
        <v>-17909</v>
      </c>
      <c r="I24" s="21">
        <v>-31517</v>
      </c>
      <c r="J24" s="21">
        <v>-49139</v>
      </c>
      <c r="K24" s="21">
        <v>-38271</v>
      </c>
      <c r="L24" s="21">
        <v>-49006</v>
      </c>
      <c r="M24" s="21">
        <v>-48194</v>
      </c>
      <c r="N24" s="21">
        <v>-45110</v>
      </c>
      <c r="O24" s="21">
        <v>-36728</v>
      </c>
    </row>
    <row r="25" spans="1:15" x14ac:dyDescent="0.55000000000000004">
      <c r="A25" s="27"/>
      <c r="B25" s="10" t="s">
        <v>58</v>
      </c>
      <c r="C25" s="17" t="s">
        <v>33</v>
      </c>
      <c r="D25" s="14">
        <v>-5227</v>
      </c>
      <c r="E25" s="14">
        <v>-36951</v>
      </c>
      <c r="F25" s="14">
        <v>-23745</v>
      </c>
      <c r="G25" s="14">
        <v>-10964</v>
      </c>
      <c r="H25" s="14">
        <v>-9373</v>
      </c>
      <c r="I25" s="21">
        <v>-17187</v>
      </c>
      <c r="J25" s="21">
        <v>8182</v>
      </c>
      <c r="K25" s="21">
        <v>-11439</v>
      </c>
      <c r="L25" s="21">
        <v>-27508</v>
      </c>
      <c r="M25" s="21">
        <v>-27110</v>
      </c>
      <c r="N25" s="21">
        <v>2932</v>
      </c>
      <c r="O25" s="21">
        <v>-3077</v>
      </c>
    </row>
    <row r="26" spans="1:15" x14ac:dyDescent="0.55000000000000004">
      <c r="A26" s="27"/>
      <c r="B26" s="10" t="s">
        <v>53</v>
      </c>
      <c r="C26" s="17" t="s">
        <v>33</v>
      </c>
      <c r="D26" s="14">
        <v>43518</v>
      </c>
      <c r="E26" s="14">
        <v>51409</v>
      </c>
      <c r="F26" s="14">
        <v>63651</v>
      </c>
      <c r="G26" s="14">
        <v>36475</v>
      </c>
      <c r="H26" s="14">
        <v>42983</v>
      </c>
      <c r="I26" s="13">
        <v>57404</v>
      </c>
      <c r="J26" s="13">
        <v>67321</v>
      </c>
      <c r="K26" s="13">
        <v>82639</v>
      </c>
      <c r="L26" s="13">
        <v>60335</v>
      </c>
      <c r="M26" s="13">
        <v>58290</v>
      </c>
      <c r="N26" s="13">
        <v>48108</v>
      </c>
      <c r="O26" s="13">
        <v>72399</v>
      </c>
    </row>
    <row r="27" spans="1:15" x14ac:dyDescent="0.55000000000000004">
      <c r="A27" s="27"/>
      <c r="B27" s="38" t="s">
        <v>3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</row>
    <row r="28" spans="1:15" ht="36" customHeight="1" x14ac:dyDescent="0.55000000000000004">
      <c r="A28" s="27"/>
      <c r="B28" s="10" t="s">
        <v>49</v>
      </c>
      <c r="C28" s="17" t="s">
        <v>42</v>
      </c>
      <c r="D28" s="15">
        <v>69.69</v>
      </c>
      <c r="E28" s="15">
        <v>78.67</v>
      </c>
      <c r="F28" s="15">
        <v>54.79</v>
      </c>
      <c r="G28" s="15">
        <v>79.42</v>
      </c>
      <c r="H28" s="15">
        <v>122.11</v>
      </c>
      <c r="I28" s="22">
        <v>304.86</v>
      </c>
      <c r="J28" s="22">
        <v>231.84</v>
      </c>
      <c r="K28" s="22">
        <v>343.47</v>
      </c>
      <c r="L28" s="22">
        <v>348.46</v>
      </c>
      <c r="M28" s="22">
        <v>352.26</v>
      </c>
      <c r="N28" s="22">
        <v>183.21</v>
      </c>
      <c r="O28" s="22">
        <v>186.7</v>
      </c>
    </row>
    <row r="29" spans="1:15" ht="36" x14ac:dyDescent="0.55000000000000004">
      <c r="A29" s="27"/>
      <c r="B29" s="10" t="s">
        <v>50</v>
      </c>
      <c r="C29" s="17" t="s">
        <v>42</v>
      </c>
      <c r="D29" s="15">
        <v>68.989999999999995</v>
      </c>
      <c r="E29" s="15">
        <v>70.92</v>
      </c>
      <c r="F29" s="15">
        <v>49.4</v>
      </c>
      <c r="G29" s="15">
        <v>71.44</v>
      </c>
      <c r="H29" s="15">
        <v>110.92</v>
      </c>
      <c r="I29" s="22">
        <v>286.22000000000003</v>
      </c>
      <c r="J29" s="22">
        <v>200.89</v>
      </c>
      <c r="K29" s="22">
        <v>322.54000000000002</v>
      </c>
      <c r="L29" s="22">
        <v>342.07</v>
      </c>
      <c r="M29" s="22">
        <v>350</v>
      </c>
      <c r="N29" s="22">
        <v>181.48</v>
      </c>
      <c r="O29" s="22">
        <v>186.64</v>
      </c>
    </row>
    <row r="30" spans="1:15" x14ac:dyDescent="0.55000000000000004">
      <c r="A30" s="27"/>
      <c r="B30" s="12" t="s">
        <v>54</v>
      </c>
      <c r="C30" s="17" t="s">
        <v>43</v>
      </c>
      <c r="D30" s="16">
        <v>16.98</v>
      </c>
      <c r="E30" s="16">
        <v>13.33</v>
      </c>
      <c r="F30" s="16">
        <v>19.18</v>
      </c>
      <c r="G30" s="16">
        <v>19.53</v>
      </c>
      <c r="H30" s="16">
        <v>12.59</v>
      </c>
      <c r="I30" s="22">
        <v>18.16</v>
      </c>
      <c r="J30" s="22">
        <v>23.19</v>
      </c>
      <c r="K30" s="22">
        <v>17.399999999999999</v>
      </c>
      <c r="L30" s="22">
        <v>12.51</v>
      </c>
      <c r="M30" s="22">
        <v>12.38</v>
      </c>
      <c r="N30" s="22">
        <v>21.74</v>
      </c>
      <c r="O30" s="22">
        <v>20.170000000000002</v>
      </c>
    </row>
    <row r="31" spans="1:15" x14ac:dyDescent="0.55000000000000004">
      <c r="A31" s="27"/>
      <c r="B31" s="12" t="s">
        <v>62</v>
      </c>
      <c r="C31" s="17" t="s">
        <v>43</v>
      </c>
      <c r="D31" s="16">
        <v>0.93</v>
      </c>
      <c r="E31" s="16">
        <v>0.79</v>
      </c>
      <c r="F31" s="16">
        <v>0.77</v>
      </c>
      <c r="G31" s="16">
        <v>1.05</v>
      </c>
      <c r="H31" s="16">
        <v>0.98</v>
      </c>
      <c r="I31" s="22">
        <v>1.59</v>
      </c>
      <c r="J31" s="22">
        <v>1.42</v>
      </c>
      <c r="K31" s="22">
        <v>1.56</v>
      </c>
      <c r="L31" s="22">
        <v>1.06</v>
      </c>
      <c r="M31" s="22">
        <v>1.1200000000000001</v>
      </c>
      <c r="N31" s="22">
        <v>1.02</v>
      </c>
      <c r="O31" s="22">
        <v>0.96</v>
      </c>
    </row>
    <row r="32" spans="1:15" x14ac:dyDescent="0.55000000000000004">
      <c r="A32" s="27"/>
      <c r="B32" s="12" t="s">
        <v>55</v>
      </c>
      <c r="C32" s="17" t="s">
        <v>43</v>
      </c>
      <c r="D32" s="13" t="s">
        <v>39</v>
      </c>
      <c r="E32" s="13" t="s">
        <v>39</v>
      </c>
      <c r="F32" s="13" t="s">
        <v>39</v>
      </c>
      <c r="G32" s="13" t="s">
        <v>39</v>
      </c>
      <c r="H32" s="13" t="s">
        <v>39</v>
      </c>
      <c r="I32" s="22">
        <v>19</v>
      </c>
      <c r="J32" s="22">
        <v>9.6199999999999992</v>
      </c>
      <c r="K32" s="22">
        <v>9.34</v>
      </c>
      <c r="L32" s="22">
        <v>8.51</v>
      </c>
      <c r="M32" s="22">
        <v>8.7200000000000006</v>
      </c>
      <c r="N32" s="22">
        <v>13.79</v>
      </c>
      <c r="O32" s="22">
        <v>5.92</v>
      </c>
    </row>
    <row r="33" spans="1:15" x14ac:dyDescent="0.55000000000000004">
      <c r="A33" s="27"/>
      <c r="B33" s="11" t="s">
        <v>8</v>
      </c>
      <c r="C33" s="7" t="s">
        <v>42</v>
      </c>
      <c r="D33" s="18">
        <v>16</v>
      </c>
      <c r="E33" s="18">
        <v>16</v>
      </c>
      <c r="F33" s="18">
        <v>18</v>
      </c>
      <c r="G33" s="18">
        <v>24</v>
      </c>
      <c r="H33" s="18">
        <v>37</v>
      </c>
      <c r="I33" s="19">
        <v>46</v>
      </c>
      <c r="J33" s="19">
        <v>33</v>
      </c>
      <c r="K33" s="19">
        <v>52</v>
      </c>
      <c r="L33" s="19">
        <v>53</v>
      </c>
      <c r="M33" s="19">
        <v>53</v>
      </c>
      <c r="N33" s="19">
        <v>90</v>
      </c>
      <c r="O33" s="19">
        <v>90</v>
      </c>
    </row>
    <row r="34" spans="1:15" x14ac:dyDescent="0.55000000000000004">
      <c r="A34" s="27"/>
      <c r="B34" s="43" t="s">
        <v>69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8" customHeight="1" x14ac:dyDescent="0.55000000000000004">
      <c r="A35" s="27"/>
      <c r="B35" s="11" t="s">
        <v>63</v>
      </c>
      <c r="C35" s="7" t="s">
        <v>33</v>
      </c>
      <c r="D35" s="14">
        <v>329436</v>
      </c>
      <c r="E35" s="14">
        <v>338027</v>
      </c>
      <c r="F35" s="14">
        <v>342186</v>
      </c>
      <c r="G35" s="14">
        <v>338966</v>
      </c>
      <c r="H35" s="14">
        <v>351994</v>
      </c>
      <c r="I35" s="13">
        <v>361481</v>
      </c>
      <c r="J35" s="13">
        <v>338125</v>
      </c>
      <c r="K35" s="13">
        <v>348253</v>
      </c>
      <c r="L35" s="13">
        <v>355498</v>
      </c>
      <c r="M35" s="13">
        <v>355498</v>
      </c>
      <c r="N35" s="13">
        <v>353091</v>
      </c>
      <c r="O35" s="13">
        <v>353781</v>
      </c>
    </row>
    <row r="36" spans="1:15" x14ac:dyDescent="0.55000000000000004">
      <c r="A36" s="27"/>
      <c r="B36" s="11" t="s">
        <v>10</v>
      </c>
      <c r="C36" s="7" t="s">
        <v>33</v>
      </c>
      <c r="D36" s="14">
        <v>604928</v>
      </c>
      <c r="E36" s="14">
        <v>644327</v>
      </c>
      <c r="F36" s="14">
        <v>666226</v>
      </c>
      <c r="G36" s="14">
        <v>673686</v>
      </c>
      <c r="H36" s="14">
        <v>766509</v>
      </c>
      <c r="I36" s="13">
        <v>849320</v>
      </c>
      <c r="J36" s="13">
        <v>753934</v>
      </c>
      <c r="K36" s="13">
        <v>741565</v>
      </c>
      <c r="L36" s="13">
        <v>778417</v>
      </c>
      <c r="M36" s="13">
        <v>778422</v>
      </c>
      <c r="N36" s="13">
        <v>756993</v>
      </c>
      <c r="O36" s="13">
        <v>771844</v>
      </c>
    </row>
    <row r="37" spans="1:15" x14ac:dyDescent="0.55000000000000004">
      <c r="A37" s="27"/>
      <c r="B37" s="11" t="s">
        <v>11</v>
      </c>
      <c r="C37" s="7" t="s">
        <v>33</v>
      </c>
      <c r="D37" s="14">
        <v>132527</v>
      </c>
      <c r="E37" s="14">
        <v>132224</v>
      </c>
      <c r="F37" s="14">
        <v>135189</v>
      </c>
      <c r="G37" s="14">
        <v>137645</v>
      </c>
      <c r="H37" s="14">
        <v>148138</v>
      </c>
      <c r="I37" s="13">
        <v>155164</v>
      </c>
      <c r="J37" s="13">
        <v>158661</v>
      </c>
      <c r="K37" s="13">
        <v>159041</v>
      </c>
      <c r="L37" s="13">
        <v>163548</v>
      </c>
      <c r="M37" s="13">
        <v>163545</v>
      </c>
      <c r="N37" s="13">
        <v>155073</v>
      </c>
      <c r="O37" s="13">
        <v>142908</v>
      </c>
    </row>
    <row r="38" spans="1:15" x14ac:dyDescent="0.55000000000000004">
      <c r="A38" s="27"/>
      <c r="B38" s="11" t="s">
        <v>12</v>
      </c>
      <c r="C38" s="7" t="s">
        <v>33</v>
      </c>
      <c r="D38" s="15" t="s">
        <v>39</v>
      </c>
      <c r="E38" s="15" t="s">
        <v>39</v>
      </c>
      <c r="F38" s="15" t="s">
        <v>39</v>
      </c>
      <c r="G38" s="15" t="s">
        <v>39</v>
      </c>
      <c r="H38" s="15" t="s">
        <v>39</v>
      </c>
      <c r="I38" s="15" t="s">
        <v>39</v>
      </c>
      <c r="J38" s="13">
        <v>244694</v>
      </c>
      <c r="K38" s="13">
        <v>214384</v>
      </c>
      <c r="L38" s="13">
        <v>253841</v>
      </c>
      <c r="M38" s="13">
        <v>254208</v>
      </c>
      <c r="N38" s="13">
        <v>255209</v>
      </c>
      <c r="O38" s="13">
        <v>254987</v>
      </c>
    </row>
    <row r="39" spans="1:15" x14ac:dyDescent="0.55000000000000004">
      <c r="A39" s="27"/>
      <c r="B39" s="12" t="s">
        <v>36</v>
      </c>
      <c r="C39" s="7" t="s">
        <v>33</v>
      </c>
      <c r="D39" s="14">
        <v>-113275</v>
      </c>
      <c r="E39" s="14">
        <v>-125270</v>
      </c>
      <c r="F39" s="14">
        <v>-125817</v>
      </c>
      <c r="G39" s="14">
        <v>-127458</v>
      </c>
      <c r="H39" s="14">
        <v>-144544</v>
      </c>
      <c r="I39" s="21">
        <v>-153163</v>
      </c>
      <c r="J39" s="21">
        <v>-266090</v>
      </c>
      <c r="K39" s="21">
        <v>-260950</v>
      </c>
      <c r="L39" s="21">
        <v>-282103</v>
      </c>
      <c r="M39" s="21">
        <v>-293210</v>
      </c>
      <c r="N39" s="21">
        <v>-286186</v>
      </c>
      <c r="O39" s="21">
        <v>-293694</v>
      </c>
    </row>
    <row r="40" spans="1:15" x14ac:dyDescent="0.55000000000000004">
      <c r="A40" s="27"/>
      <c r="B40" s="43" t="s">
        <v>72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</row>
    <row r="41" spans="1:15" x14ac:dyDescent="0.55000000000000004">
      <c r="A41" s="27"/>
      <c r="B41" s="12" t="s">
        <v>9</v>
      </c>
      <c r="C41" s="7" t="s">
        <v>33</v>
      </c>
      <c r="D41" s="14">
        <v>8973</v>
      </c>
      <c r="E41" s="14">
        <v>8629</v>
      </c>
      <c r="F41" s="14">
        <v>8030</v>
      </c>
      <c r="G41" s="14">
        <v>9565</v>
      </c>
      <c r="H41" s="14">
        <v>6481</v>
      </c>
      <c r="I41" s="13">
        <v>2151</v>
      </c>
      <c r="J41" s="13">
        <v>3898</v>
      </c>
      <c r="K41" s="13">
        <v>7911</v>
      </c>
      <c r="L41" s="13">
        <v>5867</v>
      </c>
      <c r="M41" s="13">
        <v>5865</v>
      </c>
      <c r="N41" s="13">
        <v>7797</v>
      </c>
      <c r="O41" s="21">
        <v>11357</v>
      </c>
    </row>
    <row r="42" spans="1:15" x14ac:dyDescent="0.55000000000000004">
      <c r="A42" s="27"/>
      <c r="B42" s="12" t="s">
        <v>10</v>
      </c>
      <c r="C42" s="7" t="s">
        <v>33</v>
      </c>
      <c r="D42" s="14">
        <v>16459</v>
      </c>
      <c r="E42" s="14">
        <v>24020</v>
      </c>
      <c r="F42" s="14">
        <v>16160</v>
      </c>
      <c r="G42" s="14">
        <v>15560</v>
      </c>
      <c r="H42" s="14">
        <v>26815</v>
      </c>
      <c r="I42" s="13">
        <v>45121</v>
      </c>
      <c r="J42" s="13">
        <v>38969</v>
      </c>
      <c r="K42" s="13">
        <v>43898</v>
      </c>
      <c r="L42" s="13">
        <v>46154</v>
      </c>
      <c r="M42" s="13">
        <v>47167</v>
      </c>
      <c r="N42" s="13">
        <v>35743</v>
      </c>
      <c r="O42" s="21">
        <v>32773</v>
      </c>
    </row>
    <row r="43" spans="1:15" x14ac:dyDescent="0.55000000000000004">
      <c r="A43" s="27"/>
      <c r="B43" s="12" t="s">
        <v>11</v>
      </c>
      <c r="C43" s="7" t="s">
        <v>33</v>
      </c>
      <c r="D43" s="15">
        <v>616</v>
      </c>
      <c r="E43" s="14">
        <v>1672</v>
      </c>
      <c r="F43" s="14">
        <v>1960</v>
      </c>
      <c r="G43" s="14">
        <v>1527</v>
      </c>
      <c r="H43" s="14">
        <v>998</v>
      </c>
      <c r="I43" s="13">
        <v>287</v>
      </c>
      <c r="J43" s="13">
        <v>2241</v>
      </c>
      <c r="K43" s="13">
        <v>3746</v>
      </c>
      <c r="L43" s="13">
        <v>1612</v>
      </c>
      <c r="M43" s="13">
        <v>1651</v>
      </c>
      <c r="N43" s="13">
        <v>441</v>
      </c>
      <c r="O43" s="21">
        <v>1095</v>
      </c>
    </row>
    <row r="44" spans="1:15" x14ac:dyDescent="0.55000000000000004">
      <c r="A44" s="27"/>
      <c r="B44" s="12" t="s">
        <v>12</v>
      </c>
      <c r="C44" s="7" t="s">
        <v>33</v>
      </c>
      <c r="D44" s="15" t="s">
        <v>39</v>
      </c>
      <c r="E44" s="15" t="s">
        <v>39</v>
      </c>
      <c r="F44" s="15" t="s">
        <v>39</v>
      </c>
      <c r="G44" s="15" t="s">
        <v>39</v>
      </c>
      <c r="H44" s="15" t="s">
        <v>39</v>
      </c>
      <c r="I44" s="15" t="s">
        <v>39</v>
      </c>
      <c r="J44" s="13">
        <v>3565</v>
      </c>
      <c r="K44" s="21">
        <v>-1251</v>
      </c>
      <c r="L44" s="21">
        <v>-4742</v>
      </c>
      <c r="M44" s="21">
        <v>-4703</v>
      </c>
      <c r="N44" s="21">
        <v>-3753</v>
      </c>
      <c r="O44" s="21">
        <v>1849</v>
      </c>
    </row>
    <row r="45" spans="1:15" x14ac:dyDescent="0.55000000000000004">
      <c r="A45" s="27"/>
      <c r="B45" s="12" t="s">
        <v>36</v>
      </c>
      <c r="C45" s="7" t="s">
        <v>33</v>
      </c>
      <c r="D45" s="14">
        <v>-1193</v>
      </c>
      <c r="E45" s="14">
        <v>-1146</v>
      </c>
      <c r="F45" s="15">
        <v>363</v>
      </c>
      <c r="G45" s="14">
        <v>1369</v>
      </c>
      <c r="H45" s="14">
        <v>1406</v>
      </c>
      <c r="I45" s="13">
        <v>885</v>
      </c>
      <c r="J45" s="13">
        <v>345</v>
      </c>
      <c r="K45" s="21">
        <v>-502</v>
      </c>
      <c r="L45" s="21">
        <v>327</v>
      </c>
      <c r="M45" s="21">
        <v>-4150</v>
      </c>
      <c r="N45" s="21">
        <v>-7963</v>
      </c>
      <c r="O45" s="21">
        <v>-3302</v>
      </c>
    </row>
    <row r="46" spans="1:15" x14ac:dyDescent="0.55000000000000004">
      <c r="A46" s="27"/>
      <c r="B46" s="43" t="s">
        <v>70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</row>
    <row r="47" spans="1:15" ht="18" customHeight="1" x14ac:dyDescent="0.55000000000000004">
      <c r="A47" s="27"/>
      <c r="B47" s="2" t="s">
        <v>13</v>
      </c>
      <c r="C47" s="7" t="s">
        <v>33</v>
      </c>
      <c r="D47" s="13" t="s">
        <v>39</v>
      </c>
      <c r="E47" s="13" t="s">
        <v>39</v>
      </c>
      <c r="F47" s="13" t="s">
        <v>39</v>
      </c>
      <c r="G47" s="13" t="s">
        <v>39</v>
      </c>
      <c r="H47" s="13" t="s">
        <v>39</v>
      </c>
      <c r="I47" s="13" t="s">
        <v>39</v>
      </c>
      <c r="J47" s="13">
        <v>77135</v>
      </c>
      <c r="K47" s="13">
        <v>72353</v>
      </c>
      <c r="L47" s="13">
        <v>81215</v>
      </c>
      <c r="M47" s="13">
        <v>81500</v>
      </c>
      <c r="N47" s="13">
        <v>79333</v>
      </c>
      <c r="O47" s="13">
        <v>73993</v>
      </c>
    </row>
    <row r="48" spans="1:15" x14ac:dyDescent="0.55000000000000004">
      <c r="A48" s="27"/>
      <c r="B48" s="4" t="s">
        <v>14</v>
      </c>
      <c r="C48" s="17" t="s">
        <v>33</v>
      </c>
      <c r="D48" s="13">
        <v>64045</v>
      </c>
      <c r="E48" s="13">
        <v>66611</v>
      </c>
      <c r="F48" s="13">
        <v>71865</v>
      </c>
      <c r="G48" s="13">
        <v>69655</v>
      </c>
      <c r="H48" s="13">
        <v>79284</v>
      </c>
      <c r="I48" s="13">
        <v>88084</v>
      </c>
      <c r="J48" s="13">
        <v>77943</v>
      </c>
      <c r="K48" s="13">
        <v>72667</v>
      </c>
      <c r="L48" s="13">
        <v>77105</v>
      </c>
      <c r="M48" s="13">
        <v>77064</v>
      </c>
      <c r="N48" s="13">
        <v>79528</v>
      </c>
      <c r="O48" s="13">
        <v>84654</v>
      </c>
    </row>
    <row r="49" spans="1:15" x14ac:dyDescent="0.55000000000000004">
      <c r="A49" s="27"/>
      <c r="B49" s="4" t="s">
        <v>15</v>
      </c>
      <c r="C49" s="17" t="s">
        <v>33</v>
      </c>
      <c r="D49" s="13">
        <v>49308</v>
      </c>
      <c r="E49" s="13">
        <v>55766</v>
      </c>
      <c r="F49" s="13">
        <v>9908</v>
      </c>
      <c r="G49" s="13">
        <v>57073</v>
      </c>
      <c r="H49" s="13">
        <v>78238</v>
      </c>
      <c r="I49" s="13">
        <v>99646</v>
      </c>
      <c r="J49" s="13">
        <v>97766</v>
      </c>
      <c r="K49" s="13">
        <v>72387</v>
      </c>
      <c r="L49" s="13">
        <v>97974</v>
      </c>
      <c r="M49" s="13">
        <v>98061</v>
      </c>
      <c r="N49" s="13">
        <v>99514</v>
      </c>
      <c r="O49" s="13">
        <v>98976</v>
      </c>
    </row>
    <row r="50" spans="1:15" x14ac:dyDescent="0.55000000000000004">
      <c r="A50" s="27"/>
      <c r="B50" s="4" t="s">
        <v>64</v>
      </c>
      <c r="C50" s="17" t="s">
        <v>33</v>
      </c>
      <c r="D50" s="14">
        <v>27508</v>
      </c>
      <c r="E50" s="14">
        <v>29477</v>
      </c>
      <c r="F50" s="14">
        <v>32105</v>
      </c>
      <c r="G50" s="14">
        <v>35654</v>
      </c>
      <c r="H50" s="35">
        <v>56342</v>
      </c>
      <c r="I50" s="13">
        <v>73262</v>
      </c>
      <c r="J50" s="13" t="s">
        <v>39</v>
      </c>
      <c r="K50" s="13" t="s">
        <v>39</v>
      </c>
      <c r="L50" s="13" t="s">
        <v>39</v>
      </c>
      <c r="M50" s="13" t="s">
        <v>39</v>
      </c>
      <c r="N50" s="13" t="s">
        <v>39</v>
      </c>
      <c r="O50" s="13" t="s">
        <v>39</v>
      </c>
    </row>
    <row r="51" spans="1:15" x14ac:dyDescent="0.55000000000000004">
      <c r="A51" s="27"/>
      <c r="B51" s="43" t="s">
        <v>73</v>
      </c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</row>
    <row r="52" spans="1:15" x14ac:dyDescent="0.55000000000000004">
      <c r="A52" s="27"/>
      <c r="B52" s="4" t="s">
        <v>13</v>
      </c>
      <c r="C52" s="17" t="s">
        <v>33</v>
      </c>
      <c r="D52" s="13" t="s">
        <v>39</v>
      </c>
      <c r="E52" s="13" t="s">
        <v>39</v>
      </c>
      <c r="F52" s="13" t="s">
        <v>39</v>
      </c>
      <c r="G52" s="13" t="s">
        <v>39</v>
      </c>
      <c r="H52" s="13" t="s">
        <v>39</v>
      </c>
      <c r="I52" s="13" t="s">
        <v>39</v>
      </c>
      <c r="J52" s="21">
        <v>-27</v>
      </c>
      <c r="K52" s="21">
        <v>9</v>
      </c>
      <c r="L52" s="21">
        <v>125</v>
      </c>
      <c r="M52" s="21">
        <v>-186</v>
      </c>
      <c r="N52" s="21">
        <v>-149</v>
      </c>
      <c r="O52" s="21">
        <v>809</v>
      </c>
    </row>
    <row r="53" spans="1:15" x14ac:dyDescent="0.55000000000000004">
      <c r="A53" s="27"/>
      <c r="B53" s="4" t="s">
        <v>14</v>
      </c>
      <c r="C53" s="17" t="s">
        <v>33</v>
      </c>
      <c r="D53" s="13">
        <v>3354</v>
      </c>
      <c r="E53" s="13">
        <v>3718</v>
      </c>
      <c r="F53" s="13">
        <v>2225</v>
      </c>
      <c r="G53" s="13">
        <v>104</v>
      </c>
      <c r="H53" s="13">
        <v>700</v>
      </c>
      <c r="I53" s="13">
        <v>1514</v>
      </c>
      <c r="J53" s="13">
        <v>570</v>
      </c>
      <c r="K53" s="13">
        <v>1302</v>
      </c>
      <c r="L53" s="21">
        <v>-614</v>
      </c>
      <c r="M53" s="21">
        <v>-597</v>
      </c>
      <c r="N53" s="21">
        <v>-342</v>
      </c>
      <c r="O53" s="21">
        <v>697</v>
      </c>
    </row>
    <row r="54" spans="1:15" x14ac:dyDescent="0.55000000000000004">
      <c r="A54" s="27"/>
      <c r="B54" s="4" t="s">
        <v>15</v>
      </c>
      <c r="C54" s="17" t="s">
        <v>44</v>
      </c>
      <c r="D54" s="21">
        <v>-2510</v>
      </c>
      <c r="E54" s="21">
        <v>-1712</v>
      </c>
      <c r="F54" s="21">
        <v>-3925</v>
      </c>
      <c r="G54" s="37">
        <v>-1414</v>
      </c>
      <c r="H54" s="13">
        <v>5718</v>
      </c>
      <c r="I54" s="13">
        <v>11301</v>
      </c>
      <c r="J54" s="13">
        <v>3415</v>
      </c>
      <c r="K54" s="21">
        <v>-1680</v>
      </c>
      <c r="L54" s="21">
        <v>-3358</v>
      </c>
      <c r="M54" s="21">
        <v>-3029</v>
      </c>
      <c r="N54" s="21">
        <v>-2121</v>
      </c>
      <c r="O54" s="21">
        <v>1466</v>
      </c>
    </row>
    <row r="55" spans="1:15" x14ac:dyDescent="0.55000000000000004">
      <c r="A55" s="27"/>
      <c r="B55" s="4" t="s">
        <v>64</v>
      </c>
      <c r="C55" s="17" t="s">
        <v>33</v>
      </c>
      <c r="D55" s="13">
        <v>1242</v>
      </c>
      <c r="E55" s="13">
        <v>968</v>
      </c>
      <c r="F55" s="21">
        <v>296</v>
      </c>
      <c r="G55" s="21">
        <v>859</v>
      </c>
      <c r="H55" s="13">
        <v>871</v>
      </c>
      <c r="I55" s="13">
        <v>208</v>
      </c>
      <c r="J55" s="13" t="s">
        <v>39</v>
      </c>
      <c r="K55" s="13" t="s">
        <v>39</v>
      </c>
      <c r="L55" s="13" t="s">
        <v>39</v>
      </c>
      <c r="M55" s="13" t="s">
        <v>39</v>
      </c>
      <c r="N55" s="13" t="s">
        <v>39</v>
      </c>
      <c r="O55" s="13" t="s">
        <v>39</v>
      </c>
    </row>
    <row r="56" spans="1:15" x14ac:dyDescent="0.55000000000000004">
      <c r="A56" s="27"/>
      <c r="B56" s="38" t="s">
        <v>4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</row>
    <row r="57" spans="1:15" x14ac:dyDescent="0.55000000000000004">
      <c r="A57" s="27"/>
      <c r="B57" s="4" t="s">
        <v>16</v>
      </c>
      <c r="C57" s="17" t="s">
        <v>44</v>
      </c>
      <c r="D57" s="14">
        <v>19754</v>
      </c>
      <c r="E57" s="14">
        <v>17189</v>
      </c>
      <c r="F57" s="14">
        <v>19487</v>
      </c>
      <c r="G57" s="14">
        <v>33285</v>
      </c>
      <c r="H57" s="14">
        <v>29152</v>
      </c>
      <c r="I57" s="13">
        <v>35694</v>
      </c>
      <c r="J57" s="13">
        <v>36799</v>
      </c>
      <c r="K57" s="13">
        <v>43765</v>
      </c>
      <c r="L57" s="13">
        <v>41466</v>
      </c>
      <c r="M57" s="13">
        <v>41201</v>
      </c>
      <c r="N57" s="13">
        <v>47820</v>
      </c>
      <c r="O57" s="13">
        <v>47802</v>
      </c>
    </row>
    <row r="58" spans="1:15" x14ac:dyDescent="0.55000000000000004">
      <c r="A58" s="27"/>
      <c r="B58" s="4" t="s">
        <v>17</v>
      </c>
      <c r="C58" s="17" t="s">
        <v>44</v>
      </c>
      <c r="D58" s="14">
        <v>24408</v>
      </c>
      <c r="E58" s="14">
        <v>24115</v>
      </c>
      <c r="F58" s="14">
        <v>23756</v>
      </c>
      <c r="G58" s="14">
        <v>19323</v>
      </c>
      <c r="H58" s="14">
        <v>18649</v>
      </c>
      <c r="I58" s="13">
        <v>18951</v>
      </c>
      <c r="J58" s="13">
        <v>19445</v>
      </c>
      <c r="K58" s="13">
        <v>19765</v>
      </c>
      <c r="L58" s="13">
        <v>21234</v>
      </c>
      <c r="M58" s="13">
        <v>20714</v>
      </c>
      <c r="N58" s="13">
        <v>22417</v>
      </c>
      <c r="O58" s="13">
        <v>33038</v>
      </c>
    </row>
    <row r="59" spans="1:15" x14ac:dyDescent="0.55000000000000004">
      <c r="A59" s="27"/>
      <c r="B59" s="4" t="s">
        <v>18</v>
      </c>
      <c r="C59" s="7" t="s">
        <v>41</v>
      </c>
      <c r="D59" s="15">
        <v>0.69</v>
      </c>
      <c r="E59" s="15">
        <v>0.55000000000000004</v>
      </c>
      <c r="F59" s="15">
        <v>0.48</v>
      </c>
      <c r="G59" s="23">
        <v>0.51</v>
      </c>
      <c r="H59" s="23">
        <v>0.45</v>
      </c>
      <c r="I59" s="22">
        <v>0.39</v>
      </c>
      <c r="J59" s="22">
        <v>0.43</v>
      </c>
      <c r="K59" s="36">
        <v>0.34</v>
      </c>
      <c r="L59" s="22">
        <v>0.25</v>
      </c>
      <c r="M59" s="22">
        <v>0.27</v>
      </c>
      <c r="N59" s="22">
        <v>0.37</v>
      </c>
      <c r="O59" s="22">
        <v>0.44</v>
      </c>
    </row>
    <row r="60" spans="1:15" x14ac:dyDescent="0.55000000000000004">
      <c r="A60" s="27"/>
      <c r="B60" s="38" t="s">
        <v>75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</row>
    <row r="61" spans="1:15" x14ac:dyDescent="0.55000000000000004">
      <c r="A61" s="27"/>
      <c r="B61" s="2" t="s">
        <v>19</v>
      </c>
      <c r="C61" s="7" t="s">
        <v>44</v>
      </c>
      <c r="D61" s="14">
        <v>137549</v>
      </c>
      <c r="E61" s="14">
        <v>134941</v>
      </c>
      <c r="F61" s="14">
        <v>137286</v>
      </c>
      <c r="G61" s="14">
        <v>139948</v>
      </c>
      <c r="H61" s="14">
        <v>143490</v>
      </c>
      <c r="I61" s="13">
        <v>150103</v>
      </c>
      <c r="J61" s="13">
        <v>141459</v>
      </c>
      <c r="K61" s="13">
        <v>141362</v>
      </c>
      <c r="L61" s="13">
        <v>140363</v>
      </c>
      <c r="M61" s="13">
        <v>132404</v>
      </c>
      <c r="N61" s="13">
        <v>128356</v>
      </c>
      <c r="O61" s="13">
        <v>130982</v>
      </c>
    </row>
    <row r="62" spans="1:15" x14ac:dyDescent="0.55000000000000004">
      <c r="A62" s="27"/>
      <c r="B62" s="2" t="s">
        <v>20</v>
      </c>
      <c r="C62" s="7" t="s">
        <v>44</v>
      </c>
      <c r="D62" s="14">
        <v>188870</v>
      </c>
      <c r="E62" s="14">
        <v>197745</v>
      </c>
      <c r="F62" s="14">
        <v>203167</v>
      </c>
      <c r="G62" s="14">
        <v>204756</v>
      </c>
      <c r="H62" s="14">
        <v>208084</v>
      </c>
      <c r="I62" s="13">
        <v>212413</v>
      </c>
      <c r="J62" s="13">
        <v>221308</v>
      </c>
      <c r="K62" s="13">
        <v>228904</v>
      </c>
      <c r="L62" s="13">
        <v>240141</v>
      </c>
      <c r="M62" s="13">
        <v>233089</v>
      </c>
      <c r="N62" s="13">
        <v>233655</v>
      </c>
      <c r="O62" s="13">
        <v>228833</v>
      </c>
    </row>
    <row r="63" spans="1:15" x14ac:dyDescent="0.55000000000000004">
      <c r="A63" s="27"/>
      <c r="B63" s="2" t="s">
        <v>21</v>
      </c>
      <c r="C63" s="7" t="s">
        <v>44</v>
      </c>
      <c r="D63" s="14">
        <v>496100</v>
      </c>
      <c r="E63" s="14">
        <v>530154</v>
      </c>
      <c r="F63" s="14">
        <v>544054</v>
      </c>
      <c r="G63" s="14">
        <v>541598</v>
      </c>
      <c r="H63" s="14">
        <v>619333</v>
      </c>
      <c r="I63" s="13">
        <v>691072</v>
      </c>
      <c r="J63" s="13">
        <v>705495</v>
      </c>
      <c r="K63" s="13">
        <v>673871</v>
      </c>
      <c r="L63" s="13">
        <v>721387</v>
      </c>
      <c r="M63" s="13">
        <v>716343</v>
      </c>
      <c r="N63" s="13">
        <v>703557</v>
      </c>
      <c r="O63" s="13">
        <v>711753</v>
      </c>
    </row>
    <row r="64" spans="1:15" x14ac:dyDescent="0.55000000000000004">
      <c r="A64" s="27"/>
      <c r="B64" s="2" t="s">
        <v>22</v>
      </c>
      <c r="C64" s="7" t="s">
        <v>44</v>
      </c>
      <c r="D64" s="14">
        <v>82570</v>
      </c>
      <c r="E64" s="14">
        <v>80435</v>
      </c>
      <c r="F64" s="14">
        <v>82836</v>
      </c>
      <c r="G64" s="14">
        <v>83829</v>
      </c>
      <c r="H64" s="14">
        <v>91809</v>
      </c>
      <c r="I64" s="13">
        <v>94396</v>
      </c>
      <c r="J64" s="13">
        <v>94704</v>
      </c>
      <c r="K64" s="13">
        <v>91637</v>
      </c>
      <c r="L64" s="13">
        <v>95154</v>
      </c>
      <c r="M64" s="13">
        <v>93804</v>
      </c>
      <c r="N64" s="13">
        <v>88138</v>
      </c>
      <c r="O64" s="13">
        <v>80724</v>
      </c>
    </row>
    <row r="65" spans="1:15" x14ac:dyDescent="0.55000000000000004">
      <c r="A65" s="27"/>
      <c r="B65" s="2" t="s">
        <v>23</v>
      </c>
      <c r="C65" s="7" t="s">
        <v>44</v>
      </c>
      <c r="D65" s="14">
        <v>21985</v>
      </c>
      <c r="E65" s="14">
        <v>21903</v>
      </c>
      <c r="F65" s="14">
        <v>23261</v>
      </c>
      <c r="G65" s="14">
        <v>25155</v>
      </c>
      <c r="H65" s="14">
        <v>26253</v>
      </c>
      <c r="I65" s="13">
        <v>28564</v>
      </c>
      <c r="J65" s="13">
        <v>31396</v>
      </c>
      <c r="K65" s="13">
        <v>33380</v>
      </c>
      <c r="L65" s="13">
        <v>35851</v>
      </c>
      <c r="M65" s="13">
        <v>34191</v>
      </c>
      <c r="N65" s="13">
        <v>33270</v>
      </c>
      <c r="O65" s="13">
        <v>33614</v>
      </c>
    </row>
    <row r="66" spans="1:15" x14ac:dyDescent="0.55000000000000004">
      <c r="A66" s="27"/>
      <c r="B66" s="2" t="s">
        <v>24</v>
      </c>
      <c r="C66" s="7" t="s">
        <v>44</v>
      </c>
      <c r="D66" s="14">
        <v>26542</v>
      </c>
      <c r="E66" s="14">
        <v>24130</v>
      </c>
      <c r="F66" s="14">
        <v>27180</v>
      </c>
      <c r="G66" s="14">
        <v>27553</v>
      </c>
      <c r="H66" s="14">
        <v>33128</v>
      </c>
      <c r="I66" s="13">
        <v>36254</v>
      </c>
      <c r="J66" s="13">
        <v>34962</v>
      </c>
      <c r="K66" s="13">
        <v>33139</v>
      </c>
      <c r="L66" s="13">
        <v>36305</v>
      </c>
      <c r="M66" s="13">
        <v>48632</v>
      </c>
      <c r="N66" s="13">
        <v>47204</v>
      </c>
      <c r="O66" s="13">
        <v>43920</v>
      </c>
    </row>
    <row r="67" spans="1:15" x14ac:dyDescent="0.55000000000000004">
      <c r="A67" s="27"/>
      <c r="B67" s="30" t="s">
        <v>38</v>
      </c>
      <c r="C67" s="28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</row>
    <row r="68" spans="1:15" x14ac:dyDescent="0.55000000000000004">
      <c r="A68" s="27"/>
      <c r="B68" s="27" t="s">
        <v>68</v>
      </c>
      <c r="C68" s="28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</row>
    <row r="69" spans="1:15" x14ac:dyDescent="0.55000000000000004">
      <c r="A69" s="27"/>
      <c r="B69" s="27" t="s">
        <v>40</v>
      </c>
      <c r="C69" s="28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</row>
    <row r="70" spans="1:15" x14ac:dyDescent="0.55000000000000004">
      <c r="A70" s="27"/>
      <c r="B70" s="27" t="s">
        <v>65</v>
      </c>
      <c r="C70" s="28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</row>
    <row r="71" spans="1:15" x14ac:dyDescent="0.55000000000000004">
      <c r="A71" s="27"/>
      <c r="B71" s="27" t="s">
        <v>66</v>
      </c>
      <c r="C71" s="28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</row>
    <row r="72" spans="1:15" x14ac:dyDescent="0.55000000000000004">
      <c r="A72" s="27"/>
      <c r="B72" s="27" t="s">
        <v>67</v>
      </c>
      <c r="C72" s="28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</row>
  </sheetData>
  <autoFilter ref="A4:Q4" xr:uid="{B2B0ABA2-9978-4FD5-90B2-0823B08C33CF}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2" showButton="0"/>
    <filterColumn colId="13" hiddenButton="1" showButton="0"/>
  </autoFilter>
  <mergeCells count="13">
    <mergeCell ref="B60:O60"/>
    <mergeCell ref="D4:L4"/>
    <mergeCell ref="M4:O4"/>
    <mergeCell ref="B2:O2"/>
    <mergeCell ref="B34:O34"/>
    <mergeCell ref="B40:O40"/>
    <mergeCell ref="B46:O46"/>
    <mergeCell ref="B51:O51"/>
    <mergeCell ref="B56:O56"/>
    <mergeCell ref="B6:O6"/>
    <mergeCell ref="B17:O17"/>
    <mergeCell ref="B27:O27"/>
    <mergeCell ref="B22:O22"/>
  </mergeCells>
  <phoneticPr fontId="3"/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furuhashi</dc:creator>
  <cp:lastModifiedBy>furuhashi</cp:lastModifiedBy>
  <cp:lastPrinted>2020-05-14T00:45:53Z</cp:lastPrinted>
  <dcterms:created xsi:type="dcterms:W3CDTF">2020-04-17T01:54:14Z</dcterms:created>
  <dcterms:modified xsi:type="dcterms:W3CDTF">2020-05-14T04:06:59Z</dcterms:modified>
</cp:coreProperties>
</file>